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7 管理工程学院（暂）√\大数据专业培养方案\"/>
    </mc:Choice>
  </mc:AlternateContent>
  <xr:revisionPtr revIDLastSave="0" documentId="13_ncr:1_{8AB05452-3E0B-44CF-9255-7160086456A9}" xr6:coauthVersionLast="36" xr6:coauthVersionMax="36" xr10:uidLastSave="{00000000-0000-0000-0000-000000000000}"/>
  <bookViews>
    <workbookView xWindow="0" yWindow="465" windowWidth="24240" windowHeight="13740" xr2:uid="{00000000-000D-0000-FFFF-FFFF00000000}"/>
  </bookViews>
  <sheets>
    <sheet name="sheet1" sheetId="8" r:id="rId1"/>
    <sheet name="工作表1" sheetId="9" r:id="rId2"/>
    <sheet name="工作表3" sheetId="11" r:id="rId3"/>
  </sheets>
  <definedNames>
    <definedName name="_xlnm._FilterDatabase" localSheetId="0" hidden="1">sheet1!$A$3:$S$67</definedName>
    <definedName name="_xlnm.Print_Titles" localSheetId="0">sheet1!$1:$3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60" i="8" l="1"/>
  <c r="N63" i="8"/>
  <c r="O63" i="8"/>
  <c r="P63" i="8"/>
  <c r="Q63" i="8"/>
  <c r="G67" i="8"/>
  <c r="H67" i="8"/>
  <c r="I67" i="8"/>
  <c r="J67" i="8"/>
  <c r="K67" i="8"/>
  <c r="L67" i="8"/>
  <c r="L64" i="8"/>
  <c r="F67" i="8"/>
  <c r="N42" i="8"/>
  <c r="N50" i="8"/>
  <c r="N23" i="8"/>
  <c r="O33" i="8"/>
  <c r="O42" i="8"/>
  <c r="O50" i="8"/>
  <c r="O10" i="8"/>
  <c r="O11" i="8"/>
  <c r="O13" i="8"/>
  <c r="O14" i="8"/>
  <c r="O15" i="8"/>
  <c r="O16" i="8"/>
  <c r="P42" i="8"/>
  <c r="P50" i="8"/>
  <c r="P15" i="8"/>
  <c r="P10" i="8"/>
  <c r="P11" i="8"/>
  <c r="Q50" i="8"/>
  <c r="Q42" i="8"/>
  <c r="Q23" i="8"/>
  <c r="G64" i="8"/>
  <c r="H64" i="8"/>
  <c r="I64" i="8"/>
  <c r="J64" i="8"/>
  <c r="K64" i="8"/>
  <c r="F64" i="8"/>
  <c r="Q67" i="8"/>
  <c r="N67" i="8"/>
  <c r="N64" i="8"/>
  <c r="P23" i="8"/>
  <c r="P67" i="8"/>
  <c r="Q64" i="8"/>
  <c r="O23" i="8"/>
  <c r="O67" i="8"/>
  <c r="P64" i="8"/>
  <c r="O64" i="8"/>
</calcChain>
</file>

<file path=xl/sharedStrings.xml><?xml version="1.0" encoding="utf-8"?>
<sst xmlns="http://schemas.openxmlformats.org/spreadsheetml/2006/main" count="287" uniqueCount="191">
  <si>
    <t>060042B</t>
    <phoneticPr fontId="1" type="noConversion"/>
  </si>
  <si>
    <t>060024A</t>
    <phoneticPr fontId="1" type="noConversion"/>
  </si>
  <si>
    <t>060012A</t>
    <phoneticPr fontId="1" type="noConversion"/>
  </si>
  <si>
    <t>060051B</t>
    <phoneticPr fontId="1" type="noConversion"/>
  </si>
  <si>
    <t>060041B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</si>
  <si>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</si>
  <si>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</si>
  <si>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</si>
  <si>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</si>
  <si>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</si>
  <si>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</si>
  <si>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t>统计学院</t>
  </si>
  <si>
    <t>3+1</t>
    <phoneticPr fontId="1" type="noConversion"/>
  </si>
  <si>
    <t>2+1</t>
    <phoneticPr fontId="1" type="noConversion"/>
  </si>
  <si>
    <t>2+1</t>
    <phoneticPr fontId="1" type="noConversion"/>
  </si>
  <si>
    <t>1+2</t>
    <phoneticPr fontId="1" type="noConversion"/>
  </si>
  <si>
    <t>060062B</t>
    <phoneticPr fontId="1" type="noConversion"/>
  </si>
  <si>
    <t>2+1</t>
    <phoneticPr fontId="1" type="noConversion"/>
  </si>
  <si>
    <t>130576A</t>
    <phoneticPr fontId="1" type="noConversion"/>
  </si>
  <si>
    <t>130586A</t>
    <phoneticPr fontId="1" type="noConversion"/>
  </si>
  <si>
    <t>120127A</t>
    <phoneticPr fontId="1" type="noConversion"/>
  </si>
  <si>
    <t>6+1</t>
    <phoneticPr fontId="1" type="noConversion"/>
  </si>
  <si>
    <t>6+1</t>
    <phoneticPr fontId="1" type="noConversion"/>
  </si>
  <si>
    <t>120137A</t>
    <phoneticPr fontId="1" type="noConversion"/>
  </si>
  <si>
    <t>130572A</t>
    <phoneticPr fontId="1" type="noConversion"/>
  </si>
  <si>
    <t>高等代数</t>
    <phoneticPr fontId="1" type="noConversion"/>
  </si>
  <si>
    <t>2+1</t>
    <phoneticPr fontId="1" type="noConversion"/>
  </si>
  <si>
    <t>030012A</t>
    <phoneticPr fontId="1" type="noConversion"/>
  </si>
  <si>
    <t>2+1</t>
    <phoneticPr fontId="1" type="noConversion"/>
  </si>
  <si>
    <t>120302A</t>
    <phoneticPr fontId="1" type="noConversion"/>
  </si>
  <si>
    <t>121053A</t>
    <phoneticPr fontId="1" type="noConversion"/>
  </si>
  <si>
    <t>抽样技术与应用   
Sampling technique and Application</t>
    <phoneticPr fontId="1" type="noConversion"/>
  </si>
  <si>
    <t>时间序列分析
Time Series</t>
    <phoneticPr fontId="1" type="noConversion"/>
  </si>
  <si>
    <t>2+1</t>
    <phoneticPr fontId="1" type="noConversion"/>
  </si>
  <si>
    <t>120403A</t>
    <phoneticPr fontId="1" type="noConversion"/>
  </si>
  <si>
    <t>2+1</t>
    <phoneticPr fontId="1" type="noConversion"/>
  </si>
  <si>
    <t>1+2</t>
    <phoneticPr fontId="1" type="noConversion"/>
  </si>
  <si>
    <t>2+1</t>
    <phoneticPr fontId="1" type="noConversion"/>
  </si>
  <si>
    <t>070073B</t>
    <phoneticPr fontId="1" type="noConversion"/>
  </si>
  <si>
    <t>课程名称</t>
  </si>
  <si>
    <t>课程</t>
  </si>
  <si>
    <t>总学时</t>
  </si>
  <si>
    <t>周学时</t>
  </si>
  <si>
    <t>授课教师</t>
  </si>
  <si>
    <t>授课学期</t>
  </si>
  <si>
    <t>数学分析</t>
    <phoneticPr fontId="1" type="noConversion"/>
  </si>
  <si>
    <t>概率论</t>
    <phoneticPr fontId="1" type="noConversion"/>
  </si>
  <si>
    <t>数据科学导论</t>
    <phoneticPr fontId="1" type="noConversion"/>
  </si>
  <si>
    <t>多元统计分析</t>
    <phoneticPr fontId="1" type="noConversion"/>
  </si>
  <si>
    <t>时间序列分析</t>
    <phoneticPr fontId="1" type="noConversion"/>
  </si>
  <si>
    <t>数据结构</t>
    <phoneticPr fontId="1" type="noConversion"/>
  </si>
  <si>
    <t>机器学习</t>
    <phoneticPr fontId="1" type="noConversion"/>
  </si>
  <si>
    <t>数据预处理</t>
    <phoneticPr fontId="1" type="noConversion"/>
  </si>
  <si>
    <r>
      <rPr>
        <sz val="16"/>
        <rFont val="宋体"/>
        <family val="3"/>
        <charset val="134"/>
      </rPr>
      <t>大数据计算机基础</t>
    </r>
    <phoneticPr fontId="1" type="noConversion"/>
  </si>
  <si>
    <r>
      <rPr>
        <sz val="16"/>
        <rFont val="宋体"/>
        <family val="3"/>
        <charset val="134"/>
      </rPr>
      <t>经济学原理</t>
    </r>
    <phoneticPr fontId="1" type="noConversion"/>
  </si>
  <si>
    <r>
      <rPr>
        <sz val="16"/>
        <rFont val="宋体"/>
        <family val="3"/>
        <charset val="134"/>
      </rPr>
      <t>抽样技术与应用</t>
    </r>
    <r>
      <rPr>
        <sz val="16"/>
        <rFont val="Times New Roman"/>
        <family val="1"/>
      </rPr>
      <t xml:space="preserve">   </t>
    </r>
    <phoneticPr fontId="1" type="noConversion"/>
  </si>
  <si>
    <r>
      <rPr>
        <sz val="16"/>
        <rFont val="宋体"/>
        <family val="3"/>
        <charset val="134"/>
      </rPr>
      <t>数理统计</t>
    </r>
    <r>
      <rPr>
        <sz val="16"/>
        <rFont val="Times New Roman"/>
        <family val="1"/>
      </rPr>
      <t xml:space="preserve"> </t>
    </r>
    <phoneticPr fontId="1" type="noConversion"/>
  </si>
  <si>
    <r>
      <rPr>
        <sz val="16"/>
        <rFont val="宋体"/>
        <family val="3"/>
        <charset val="134"/>
      </rPr>
      <t>数据库原理与应用</t>
    </r>
    <phoneticPr fontId="1" type="noConversion"/>
  </si>
  <si>
    <r>
      <rPr>
        <sz val="16"/>
        <rFont val="宋体"/>
        <family val="3"/>
        <charset val="134"/>
      </rPr>
      <t xml:space="preserve">回归分析 </t>
    </r>
    <phoneticPr fontId="1" type="noConversion"/>
  </si>
  <si>
    <r>
      <rPr>
        <sz val="16"/>
        <rFont val="宋体"/>
        <family val="3"/>
        <charset val="134"/>
      </rPr>
      <t>面向对象程序设计</t>
    </r>
    <phoneticPr fontId="1" type="noConversion"/>
  </si>
  <si>
    <r>
      <rPr>
        <sz val="16"/>
        <rFont val="宋体"/>
        <family val="3"/>
        <charset val="134"/>
      </rPr>
      <t>统计编程基础</t>
    </r>
    <r>
      <rPr>
        <sz val="16"/>
        <rFont val="Times New Roman"/>
        <family val="1"/>
      </rPr>
      <t xml:space="preserve">   </t>
    </r>
    <phoneticPr fontId="1" type="noConversion"/>
  </si>
  <si>
    <r>
      <rPr>
        <sz val="16"/>
        <rFont val="宋体"/>
        <family val="3"/>
        <charset val="134"/>
      </rPr>
      <t>数据仓库与数据挖掘</t>
    </r>
    <r>
      <rPr>
        <sz val="16"/>
        <rFont val="Times New Roman"/>
        <family val="1"/>
      </rPr>
      <t xml:space="preserve"> </t>
    </r>
    <phoneticPr fontId="1" type="noConversion"/>
  </si>
  <si>
    <r>
      <rPr>
        <sz val="16"/>
        <rFont val="宋体"/>
        <family val="3"/>
        <charset val="134"/>
      </rPr>
      <t>大数据分析算法</t>
    </r>
    <r>
      <rPr>
        <sz val="16"/>
        <rFont val="Times New Roman"/>
        <family val="1"/>
      </rPr>
      <t xml:space="preserve"> </t>
    </r>
    <phoneticPr fontId="1" type="noConversion"/>
  </si>
  <si>
    <r>
      <t>1</t>
    </r>
    <r>
      <rPr>
        <sz val="16"/>
        <rFont val="宋体"/>
        <family val="3"/>
        <charset val="134"/>
      </rPr>
      <t>，2</t>
    </r>
    <phoneticPr fontId="1" type="noConversion"/>
  </si>
  <si>
    <t>3+1</t>
    <phoneticPr fontId="1" type="noConversion"/>
  </si>
  <si>
    <t>120114A</t>
    <phoneticPr fontId="1" type="noConversion"/>
  </si>
  <si>
    <t>070223A</t>
    <phoneticPr fontId="1" type="noConversion"/>
  </si>
  <si>
    <t>120453B</t>
    <phoneticPr fontId="1" type="noConversion"/>
  </si>
  <si>
    <t>071153B</t>
    <phoneticPr fontId="1" type="noConversion"/>
  </si>
  <si>
    <t>071183B</t>
    <phoneticPr fontId="1" type="noConversion"/>
  </si>
  <si>
    <t>121193B</t>
    <phoneticPr fontId="1" type="noConversion"/>
  </si>
  <si>
    <t>121172B</t>
    <phoneticPr fontId="1" type="noConversion"/>
  </si>
  <si>
    <t>070114A</t>
    <phoneticPr fontId="1" type="noConversion"/>
  </si>
  <si>
    <t>120013B</t>
    <phoneticPr fontId="1" type="noConversion"/>
  </si>
  <si>
    <t>070193B</t>
    <phoneticPr fontId="1" type="noConversion"/>
  </si>
  <si>
    <t>3+1</t>
    <phoneticPr fontId="1" type="noConversion"/>
  </si>
  <si>
    <t>2+1</t>
    <phoneticPr fontId="1" type="noConversion"/>
  </si>
  <si>
    <t>2+1</t>
    <phoneticPr fontId="1" type="noConversion"/>
  </si>
  <si>
    <t>1+2</t>
    <phoneticPr fontId="1" type="noConversion"/>
  </si>
  <si>
    <t>120983B</t>
    <phoneticPr fontId="1" type="noConversion"/>
  </si>
  <si>
    <t>120683A</t>
    <phoneticPr fontId="1" type="noConversion"/>
  </si>
  <si>
    <t>统计编程基础   
Introduction to Statistical Programming</t>
    <phoneticPr fontId="1" type="noConversion"/>
  </si>
  <si>
    <t>信息学院</t>
  </si>
  <si>
    <t>考试</t>
  </si>
  <si>
    <t>数据科学与大数据技术(信息技术)专业本科学分制指导性教学计划表</t>
    <phoneticPr fontId="1" type="noConversion"/>
  </si>
  <si>
    <t>2+2</t>
    <phoneticPr fontId="1" type="noConversion"/>
  </si>
  <si>
    <r>
      <rPr>
        <sz val="9"/>
        <color theme="1"/>
        <rFont val="宋体"/>
        <family val="3"/>
        <charset val="134"/>
      </rPr>
      <t>课程类型</t>
    </r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</si>
  <si>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</si>
  <si>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</si>
  <si>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</si>
  <si>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</si>
  <si>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</si>
  <si>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</si>
  <si>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</si>
  <si>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</si>
  <si>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</si>
  <si>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</si>
  <si>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</si>
  <si>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通识教育</t>
    </r>
    <phoneticPr fontId="1" type="noConversion"/>
  </si>
  <si>
    <r>
      <rPr>
        <sz val="9"/>
        <color theme="1"/>
        <rFont val="宋体"/>
        <family val="3"/>
        <charset val="134"/>
      </rPr>
      <t>通识教育必修课</t>
    </r>
    <phoneticPr fontId="1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</si>
  <si>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</si>
  <si>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</si>
  <si>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</si>
  <si>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</si>
  <si>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</si>
  <si>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 xml:space="preserve">大学生心理健康
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</si>
  <si>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r>
      <rPr>
        <sz val="9"/>
        <color theme="1"/>
        <rFont val="宋体"/>
        <family val="3"/>
        <charset val="134"/>
      </rPr>
      <t xml:space="preserve">中国近现代史纲要
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</si>
  <si>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</si>
  <si>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</si>
  <si>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大学综合英语Ⅰ
</t>
    </r>
    <r>
      <rPr>
        <sz val="9"/>
        <color theme="1"/>
        <rFont val="Times New Roman"/>
        <family val="1"/>
      </rPr>
      <t>College Integrated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</si>
  <si>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外国语
学院</t>
    </r>
    <phoneticPr fontId="1" type="noConversion"/>
  </si>
  <si>
    <r>
      <rPr>
        <sz val="9"/>
        <color theme="1"/>
        <rFont val="宋体"/>
        <family val="3"/>
        <charset val="134"/>
      </rPr>
      <t>大学综合英语</t>
    </r>
    <r>
      <rPr>
        <sz val="9"/>
        <color theme="1"/>
        <rFont val="Times New Roman"/>
        <family val="1"/>
      </rPr>
      <t>II
College Integrated English II</t>
    </r>
    <phoneticPr fontId="1" type="noConversion"/>
  </si>
  <si>
    <r>
      <rPr>
        <sz val="9"/>
        <color theme="1"/>
        <rFont val="宋体"/>
        <family val="3"/>
        <charset val="134"/>
      </rPr>
      <t>大学综合英语</t>
    </r>
    <r>
      <rPr>
        <sz val="9"/>
        <color theme="1"/>
        <rFont val="Times New Roman"/>
        <family val="1"/>
      </rPr>
      <t xml:space="preserve">III
College Integrated English 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</si>
  <si>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Libian SC Regular"/>
        <family val="1"/>
      </rPr>
      <t>数</t>
    </r>
    <r>
      <rPr>
        <sz val="9"/>
        <color theme="1"/>
        <rFont val="Lantinghei TC Heavy"/>
        <family val="1"/>
      </rPr>
      <t>学分析</t>
    </r>
    <r>
      <rPr>
        <sz val="9"/>
        <color theme="1"/>
        <rFont val="Times New Roman"/>
        <family val="1"/>
      </rPr>
      <t>I 
Mathematical Analysis I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</si>
  <si>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</si>
  <si>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</si>
  <si>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数学分析</t>
    </r>
    <r>
      <rPr>
        <sz val="9"/>
        <color theme="1"/>
        <rFont val="Times New Roman"/>
        <family val="1"/>
      </rPr>
      <t>II 
Mathematical Analysis II</t>
    </r>
    <phoneticPr fontId="1" type="noConversion"/>
  </si>
  <si>
    <r>
      <rPr>
        <sz val="9"/>
        <color theme="1"/>
        <rFont val="宋体"/>
        <family val="3"/>
        <charset val="134"/>
      </rPr>
      <t xml:space="preserve">高等代数
</t>
    </r>
    <r>
      <rPr>
        <sz val="9"/>
        <color theme="1"/>
        <rFont val="Times New Roman"/>
        <family val="1"/>
      </rPr>
      <t>Advanced Algebra</t>
    </r>
    <phoneticPr fontId="1" type="noConversion"/>
  </si>
  <si>
    <r>
      <rPr>
        <sz val="9"/>
        <color theme="1"/>
        <rFont val="宋体"/>
        <family val="3"/>
        <charset val="134"/>
      </rPr>
      <t>数据科学的概率基础</t>
    </r>
    <r>
      <rPr>
        <sz val="9"/>
        <color theme="1"/>
        <rFont val="Times New Roman"/>
        <family val="1"/>
      </rPr>
      <t>Probability Foundation of Data Science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</si>
  <si>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</si>
  <si>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</si>
  <si>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</si>
  <si>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</si>
  <si>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</si>
  <si>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</si>
  <si>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r>
      <rPr>
        <sz val="9"/>
        <color theme="1"/>
        <rFont val="宋体"/>
        <family val="3"/>
        <charset val="134"/>
      </rPr>
      <t>文传学院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</si>
  <si>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</si>
  <si>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3" type="noConversion"/>
  </si>
  <si>
    <r>
      <rPr>
        <sz val="9"/>
        <color theme="1"/>
        <rFont val="宋体"/>
        <family val="3"/>
        <charset val="134"/>
      </rPr>
      <t>通识教育选修课</t>
    </r>
    <phoneticPr fontId="1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</si>
  <si>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</si>
  <si>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</si>
  <si>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1" type="noConversion"/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</si>
  <si>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</si>
  <si>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</si>
  <si>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</si>
  <si>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</si>
  <si>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</si>
  <si>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</si>
  <si>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校际选修类</t>
    </r>
    <phoneticPr fontId="1" type="noConversion"/>
  </si>
  <si>
    <r>
      <rPr>
        <sz val="9"/>
        <color theme="1"/>
        <rFont val="宋体"/>
        <family val="3"/>
        <charset val="134"/>
      </rPr>
      <t>含网络课程、国际暑期学校课程以及校外选修课等</t>
    </r>
    <phoneticPr fontId="1" type="noConversion"/>
  </si>
  <si>
    <r>
      <rPr>
        <sz val="9"/>
        <color theme="1"/>
        <rFont val="宋体"/>
        <family val="3"/>
        <charset val="134"/>
      </rPr>
      <t>专业教育</t>
    </r>
    <phoneticPr fontId="1" type="noConversion"/>
  </si>
  <si>
    <r>
      <rPr>
        <sz val="9"/>
        <color theme="1"/>
        <rFont val="宋体"/>
        <family val="3"/>
        <charset val="134"/>
      </rPr>
      <t>学科基础课</t>
    </r>
    <phoneticPr fontId="1" type="noConversion"/>
  </si>
  <si>
    <r>
      <rPr>
        <sz val="9"/>
        <color theme="1"/>
        <rFont val="宋体"/>
        <family val="3"/>
        <charset val="134"/>
      </rPr>
      <t>数据科学的计算机基础</t>
    </r>
    <r>
      <rPr>
        <sz val="9"/>
        <color theme="1"/>
        <rFont val="Times New Roman"/>
        <family val="1"/>
      </rPr>
      <t xml:space="preserve">
Computer Foundation of Data Science</t>
    </r>
    <phoneticPr fontId="1" type="noConversion"/>
  </si>
  <si>
    <r>
      <rPr>
        <sz val="9"/>
        <color theme="1"/>
        <rFont val="宋体"/>
        <family val="3"/>
        <charset val="134"/>
      </rPr>
      <t>信息学院</t>
    </r>
    <phoneticPr fontId="1" type="noConversion"/>
  </si>
  <si>
    <r>
      <rPr>
        <sz val="9"/>
        <color theme="1"/>
        <rFont val="宋体"/>
        <family val="3"/>
        <charset val="134"/>
      </rPr>
      <t>经济学原理</t>
    </r>
    <r>
      <rPr>
        <sz val="9"/>
        <color theme="1"/>
        <rFont val="Times New Roman"/>
        <family val="1"/>
      </rPr>
      <t xml:space="preserve">
Principle of Economics</t>
    </r>
    <phoneticPr fontId="1" type="noConversion"/>
  </si>
  <si>
    <r>
      <rPr>
        <sz val="9"/>
        <color theme="1"/>
        <rFont val="宋体"/>
        <family val="3"/>
        <charset val="134"/>
      </rPr>
      <t>经济学院</t>
    </r>
    <phoneticPr fontId="1" type="noConversion"/>
  </si>
  <si>
    <r>
      <rPr>
        <sz val="9"/>
        <color theme="1"/>
        <rFont val="宋体"/>
        <family val="3"/>
        <charset val="134"/>
      </rPr>
      <t xml:space="preserve">数据科学导论
</t>
    </r>
    <r>
      <rPr>
        <sz val="9"/>
        <color theme="1"/>
        <rFont val="Times New Roman"/>
        <family val="1"/>
      </rPr>
      <t>Introduction to Data Science</t>
    </r>
    <phoneticPr fontId="1" type="noConversion"/>
  </si>
  <si>
    <r>
      <rPr>
        <sz val="9"/>
        <color theme="1"/>
        <rFont val="宋体"/>
        <family val="3"/>
        <charset val="134"/>
      </rPr>
      <t>数据科学的统计基础</t>
    </r>
    <r>
      <rPr>
        <sz val="9"/>
        <color theme="1"/>
        <rFont val="Times New Roman"/>
        <family val="1"/>
      </rPr>
      <t xml:space="preserve">     Statistics  Foundation of Data Science</t>
    </r>
    <phoneticPr fontId="1" type="noConversion"/>
  </si>
  <si>
    <r>
      <rPr>
        <sz val="9"/>
        <color theme="1"/>
        <rFont val="宋体"/>
        <family val="3"/>
        <charset val="134"/>
      </rPr>
      <t>数据库原理与应用</t>
    </r>
    <r>
      <rPr>
        <sz val="9"/>
        <color theme="1"/>
        <rFont val="Times New Roman"/>
        <family val="1"/>
      </rPr>
      <t xml:space="preserve">
Database Principle and Application</t>
    </r>
    <phoneticPr fontId="1" type="noConversion"/>
  </si>
  <si>
    <r>
      <rPr>
        <sz val="9"/>
        <color theme="1"/>
        <rFont val="宋体"/>
        <family val="3"/>
        <charset val="134"/>
      </rPr>
      <t>回归分析</t>
    </r>
    <r>
      <rPr>
        <sz val="9"/>
        <color theme="1"/>
        <rFont val="Times New Roman"/>
        <family val="1"/>
      </rPr>
      <t xml:space="preserve">        
Regression Analysis</t>
    </r>
    <phoneticPr fontId="1" type="noConversion"/>
  </si>
  <si>
    <r>
      <rPr>
        <sz val="9"/>
        <color theme="1"/>
        <rFont val="宋体"/>
        <family val="3"/>
        <charset val="134"/>
      </rPr>
      <t>分布式计算</t>
    </r>
    <r>
      <rPr>
        <sz val="9"/>
        <color theme="1"/>
        <rFont val="Times New Roman"/>
        <family val="1"/>
      </rPr>
      <t xml:space="preserve">          
Distributed Computing</t>
    </r>
    <phoneticPr fontId="1" type="noConversion"/>
  </si>
  <si>
    <r>
      <rPr>
        <sz val="9"/>
        <color theme="1"/>
        <rFont val="宋体"/>
        <family val="3"/>
        <charset val="134"/>
      </rPr>
      <t>专业必修课</t>
    </r>
    <phoneticPr fontId="1" type="noConversion"/>
  </si>
  <si>
    <r>
      <rPr>
        <sz val="9"/>
        <color theme="1"/>
        <rFont val="宋体"/>
        <family val="3"/>
        <charset val="134"/>
      </rPr>
      <t>数据结构</t>
    </r>
    <r>
      <rPr>
        <sz val="9"/>
        <color theme="1"/>
        <rFont val="Times New Roman"/>
        <family val="1"/>
      </rPr>
      <t xml:space="preserve">
Data Structure</t>
    </r>
    <phoneticPr fontId="1" type="noConversion"/>
  </si>
  <si>
    <r>
      <rPr>
        <sz val="9"/>
        <color theme="1"/>
        <rFont val="宋体"/>
        <family val="3"/>
        <charset val="134"/>
      </rPr>
      <t>程序设计语言（</t>
    </r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 xml:space="preserve"> Programming Language (Python)</t>
    </r>
    <phoneticPr fontId="1" type="noConversion"/>
  </si>
  <si>
    <r>
      <rPr>
        <sz val="9"/>
        <color theme="1"/>
        <rFont val="宋体"/>
        <family val="3"/>
        <charset val="134"/>
      </rPr>
      <t>数据仓库与数据挖掘</t>
    </r>
    <r>
      <rPr>
        <sz val="9"/>
        <color theme="1"/>
        <rFont val="Times New Roman"/>
        <family val="1"/>
      </rPr>
      <t xml:space="preserve"> 
Data Warehouse and Data Mining</t>
    </r>
    <phoneticPr fontId="1" type="noConversion"/>
  </si>
  <si>
    <r>
      <rPr>
        <sz val="9"/>
        <color theme="1"/>
        <rFont val="宋体"/>
        <family val="3"/>
        <charset val="134"/>
      </rPr>
      <t xml:space="preserve">机器学习
</t>
    </r>
    <r>
      <rPr>
        <sz val="9"/>
        <color theme="1"/>
        <rFont val="Times New Roman"/>
        <family val="1"/>
      </rPr>
      <t>Machine Learning</t>
    </r>
    <phoneticPr fontId="1" type="noConversion"/>
  </si>
  <si>
    <r>
      <rPr>
        <sz val="9"/>
        <color theme="1"/>
        <rFont val="宋体"/>
        <family val="3"/>
        <charset val="134"/>
      </rPr>
      <t xml:space="preserve">大数据预处理
</t>
    </r>
    <r>
      <rPr>
        <sz val="9"/>
        <color theme="1"/>
        <rFont val="Times New Roman"/>
        <family val="1"/>
      </rPr>
      <t>Big Data Preprocessing</t>
    </r>
    <phoneticPr fontId="1" type="noConversion"/>
  </si>
  <si>
    <r>
      <rPr>
        <sz val="9"/>
        <color theme="1"/>
        <rFont val="宋体"/>
        <family val="3"/>
        <charset val="134"/>
      </rPr>
      <t>数据科学算法</t>
    </r>
    <r>
      <rPr>
        <sz val="9"/>
        <color theme="1"/>
        <rFont val="Times New Roman"/>
        <family val="1"/>
      </rPr>
      <t xml:space="preserve"> 
Algorithm in Data Science</t>
    </r>
    <phoneticPr fontId="1" type="noConversion"/>
  </si>
  <si>
    <r>
      <rPr>
        <sz val="9"/>
        <color theme="1"/>
        <rFont val="宋体"/>
        <family val="3"/>
        <charset val="134"/>
      </rPr>
      <t>专业选修课</t>
    </r>
    <phoneticPr fontId="1" type="noConversion"/>
  </si>
  <si>
    <r>
      <rPr>
        <sz val="9"/>
        <color theme="1"/>
        <rFont val="宋体"/>
        <family val="3"/>
        <charset val="134"/>
      </rPr>
      <t>计算机网络技术与应用</t>
    </r>
    <r>
      <rPr>
        <sz val="9"/>
        <color theme="1"/>
        <rFont val="Times New Roman"/>
        <family val="1"/>
      </rPr>
      <t>Computer Network Technology and Application</t>
    </r>
    <phoneticPr fontId="1" type="noConversion"/>
  </si>
  <si>
    <r>
      <rPr>
        <sz val="9"/>
        <color theme="1"/>
        <rFont val="宋体"/>
        <family val="3"/>
        <charset val="134"/>
      </rPr>
      <t>数据采集与存储</t>
    </r>
    <r>
      <rPr>
        <sz val="9"/>
        <color theme="1"/>
        <rFont val="Times New Roman"/>
        <family val="1"/>
      </rPr>
      <t xml:space="preserve">
Data Acquistition and Storage</t>
    </r>
    <phoneticPr fontId="1" type="noConversion"/>
  </si>
  <si>
    <r>
      <rPr>
        <sz val="9"/>
        <color theme="1"/>
        <rFont val="宋体"/>
        <family val="3"/>
        <charset val="134"/>
      </rPr>
      <t>图像分析技术及应用</t>
    </r>
    <r>
      <rPr>
        <sz val="9"/>
        <color theme="1"/>
        <rFont val="Times New Roman"/>
        <family val="1"/>
      </rPr>
      <t xml:space="preserve">           Image Analysis Technology and Application</t>
    </r>
    <phoneticPr fontId="1" type="noConversion"/>
  </si>
  <si>
    <r>
      <rPr>
        <sz val="9"/>
        <color theme="1"/>
        <rFont val="宋体"/>
        <family val="3"/>
        <charset val="134"/>
      </rPr>
      <t>操作系统</t>
    </r>
    <r>
      <rPr>
        <sz val="9"/>
        <color theme="1"/>
        <rFont val="Times New Roman"/>
        <family val="1"/>
      </rPr>
      <t xml:space="preserve">
Operating System</t>
    </r>
    <phoneticPr fontId="1" type="noConversion"/>
  </si>
  <si>
    <r>
      <rPr>
        <sz val="9"/>
        <color theme="1"/>
        <rFont val="宋体"/>
        <family val="3"/>
        <charset val="134"/>
      </rPr>
      <t>分析型大数据系统</t>
    </r>
    <r>
      <rPr>
        <sz val="9"/>
        <color theme="1"/>
        <rFont val="Times New Roman"/>
        <family val="1"/>
      </rPr>
      <t xml:space="preserve">     Analytical Large Data System </t>
    </r>
    <phoneticPr fontId="1" type="noConversion"/>
  </si>
  <si>
    <r>
      <rPr>
        <sz val="9"/>
        <color theme="1"/>
        <rFont val="宋体"/>
        <family val="3"/>
        <charset val="134"/>
      </rPr>
      <t xml:space="preserve">非结构数据分析与建模
</t>
    </r>
    <r>
      <rPr>
        <sz val="9"/>
        <color theme="1"/>
        <rFont val="Times New Roman"/>
        <family val="1"/>
      </rPr>
      <t>Unstructured Data Analysis and Modeling</t>
    </r>
    <phoneticPr fontId="1" type="noConversion"/>
  </si>
  <si>
    <r>
      <rPr>
        <sz val="9"/>
        <color theme="1"/>
        <rFont val="宋体"/>
        <family val="3"/>
        <charset val="134"/>
      </rPr>
      <t>自然语言处理</t>
    </r>
    <r>
      <rPr>
        <sz val="9"/>
        <color theme="1"/>
        <rFont val="Times New Roman"/>
        <family val="1"/>
      </rPr>
      <t xml:space="preserve"> Natural Language Processing</t>
    </r>
    <phoneticPr fontId="1" type="noConversion"/>
  </si>
  <si>
    <r>
      <rPr>
        <sz val="9"/>
        <color theme="1"/>
        <rFont val="宋体"/>
        <family val="3"/>
        <charset val="134"/>
      </rPr>
      <t xml:space="preserve">数据可视化
</t>
    </r>
    <r>
      <rPr>
        <sz val="9"/>
        <color theme="1"/>
        <rFont val="Times New Roman"/>
        <family val="1"/>
      </rPr>
      <t>Data Visualization</t>
    </r>
    <phoneticPr fontId="1" type="noConversion"/>
  </si>
  <si>
    <r>
      <rPr>
        <sz val="9"/>
        <color theme="1"/>
        <rFont val="宋体"/>
        <family val="3"/>
        <charset val="134"/>
      </rPr>
      <t>优化方法</t>
    </r>
    <r>
      <rPr>
        <sz val="9"/>
        <color theme="1"/>
        <rFont val="Times New Roman"/>
        <family val="1"/>
      </rPr>
      <t xml:space="preserve">      
Optimization Method</t>
    </r>
    <phoneticPr fontId="1" type="noConversion"/>
  </si>
  <si>
    <r>
      <rPr>
        <sz val="9"/>
        <color theme="1"/>
        <rFont val="宋体"/>
        <family val="3"/>
        <charset val="134"/>
      </rPr>
      <t>统计预测与决策（双语）</t>
    </r>
    <r>
      <rPr>
        <sz val="9"/>
        <color theme="1"/>
        <rFont val="Times New Roman"/>
        <family val="1"/>
      </rPr>
      <t>Statistical Prediction and Decision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</si>
  <si>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专业选修课合计至少要选够</t>
    </r>
    <r>
      <rPr>
        <sz val="9"/>
        <color theme="1"/>
        <rFont val="Times New Roman"/>
        <family val="1"/>
      </rPr>
      <t xml:space="preserve">  22 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 xml:space="preserve">  352 </t>
    </r>
    <r>
      <rPr>
        <sz val="9"/>
        <color theme="1"/>
        <rFont val="宋体"/>
        <family val="3"/>
        <charset val="134"/>
      </rPr>
      <t>学时</t>
    </r>
    <phoneticPr fontId="1" type="noConversion"/>
  </si>
  <si>
    <r>
      <rPr>
        <sz val="9"/>
        <color theme="1"/>
        <rFont val="宋体"/>
        <family val="3"/>
        <charset val="134"/>
      </rPr>
      <t>个性化教育</t>
    </r>
    <phoneticPr fontId="1" type="noConversion"/>
  </si>
  <si>
    <r>
      <rPr>
        <sz val="9"/>
        <color theme="1"/>
        <rFont val="宋体"/>
        <family val="3"/>
        <charset val="134"/>
      </rPr>
      <t>个性化课程</t>
    </r>
    <phoneticPr fontId="1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</si>
  <si>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</si>
  <si>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b/>
        <sz val="9"/>
        <color theme="1"/>
        <rFont val="宋体"/>
        <family val="3"/>
        <charset val="134"/>
      </rPr>
      <t>总计</t>
    </r>
    <phoneticPr fontId="1" type="noConversion"/>
  </si>
  <si>
    <r>
      <rPr>
        <sz val="9"/>
        <color theme="1"/>
        <rFont val="宋体"/>
        <family val="3"/>
        <charset val="134"/>
      </rPr>
      <t xml:space="preserve">安全通论
</t>
    </r>
    <r>
      <rPr>
        <sz val="9"/>
        <color theme="1"/>
        <rFont val="Times New Roman"/>
        <family val="1"/>
      </rPr>
      <t xml:space="preserve">Theory of Information Security </t>
    </r>
    <phoneticPr fontId="1" type="noConversion"/>
  </si>
  <si>
    <t>071562B</t>
    <phoneticPr fontId="1" type="noConversion"/>
  </si>
  <si>
    <t>071573B</t>
    <phoneticPr fontId="1" type="noConversion"/>
  </si>
  <si>
    <t>071593B</t>
    <phoneticPr fontId="1" type="noConversion"/>
  </si>
  <si>
    <t>071603B</t>
    <phoneticPr fontId="1" type="noConversion"/>
  </si>
  <si>
    <t>071613B</t>
    <phoneticPr fontId="1" type="noConversion"/>
  </si>
  <si>
    <t>071523B</t>
  </si>
  <si>
    <t>071623A</t>
    <phoneticPr fontId="1" type="noConversion"/>
  </si>
  <si>
    <t>071633A</t>
    <phoneticPr fontId="1" type="noConversion"/>
  </si>
  <si>
    <r>
      <t>面向对象程序设计</t>
    </r>
    <r>
      <rPr>
        <sz val="9"/>
        <color theme="1"/>
        <rFont val="Times New Roman"/>
        <family val="1"/>
      </rPr>
      <t>(JAVA)
Object-Oriented Programme Design(JAVA)</t>
    </r>
    <phoneticPr fontId="1" type="noConversion"/>
  </si>
  <si>
    <t>专业选修课合计</t>
    <phoneticPr fontId="1" type="noConversion"/>
  </si>
  <si>
    <r>
      <rPr>
        <b/>
        <sz val="9"/>
        <color theme="1"/>
        <rFont val="宋体"/>
        <family val="3"/>
        <charset val="134"/>
      </rPr>
      <t>必修课合计</t>
    </r>
    <phoneticPr fontId="1" type="noConversion"/>
  </si>
  <si>
    <t>070144A</t>
    <phoneticPr fontId="1" type="noConversion"/>
  </si>
  <si>
    <t>121434A</t>
    <phoneticPr fontId="1" type="noConversion"/>
  </si>
  <si>
    <t>121424A</t>
    <phoneticPr fontId="1" type="noConversion"/>
  </si>
  <si>
    <t>121413B</t>
    <phoneticPr fontId="1" type="noConversion"/>
  </si>
  <si>
    <t>071574A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</si>
</sst>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u/>
      <sz val="11"/>
      <color theme="10"/>
      <name val="宋体"/>
      <family val="3"/>
      <charset val="134"/>
    </font>
    <font>
      <u/>
      <sz val="11"/>
      <color theme="11"/>
      <name val="宋体"/>
      <family val="3"/>
      <charset val="134"/>
    </font>
    <font>
      <sz val="16"/>
      <color rgb="FF000000"/>
      <name val="宋体"/>
      <family val="3"/>
      <charset val="134"/>
    </font>
    <font>
      <b/>
      <sz val="16"/>
      <color indexed="8"/>
      <name val="仿宋_GB2312"/>
      <family val="3"/>
      <charset val="134"/>
    </font>
    <font>
      <sz val="16"/>
      <color indexed="8"/>
      <name val="宋体"/>
      <family val="3"/>
      <charset val="134"/>
    </font>
    <font>
      <sz val="16"/>
      <name val="Times New Roman"/>
      <family val="1"/>
    </font>
    <font>
      <sz val="16"/>
      <name val="宋体"/>
      <family val="3"/>
      <charset val="134"/>
    </font>
    <font>
      <sz val="16"/>
      <color indexed="8"/>
      <name val="Times New Roman"/>
      <family val="1"/>
    </font>
    <font>
      <sz val="16"/>
      <color rgb="FFFF0000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Libian SC Regular"/>
      <family val="1"/>
    </font>
    <font>
      <sz val="9"/>
      <color theme="1"/>
      <name val="Lantinghei TC Heavy"/>
      <family val="1"/>
    </font>
    <font>
      <sz val="8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2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0" borderId="0">
      <alignment vertical="center" wrapText="1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8" fillId="0" borderId="1" xfId="202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7" fillId="2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197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18" fillId="0" borderId="5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202" applyNumberFormat="1" applyFont="1" applyFill="1" applyBorder="1" applyAlignment="1">
      <alignment horizontal="center" vertical="center" wrapText="1"/>
    </xf>
  </cellXfs>
  <cellStyles count="223">
    <cellStyle name="常规" xfId="0" builtinId="0"/>
    <cellStyle name="常规 2" xfId="197" xr:uid="{00000000-0005-0000-0000-000001000000}"/>
    <cellStyle name="常规_Sheet1" xfId="202" xr:uid="{00000000-0005-0000-0000-000002000000}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8" builtinId="8" hidden="1"/>
    <cellStyle name="超链接" xfId="200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  <cellStyle name="已访问的超链接" xfId="94" builtinId="9" hidden="1"/>
    <cellStyle name="已访问的超链接" xfId="96" builtinId="9" hidden="1"/>
    <cellStyle name="已访问的超链接" xfId="98" builtinId="9" hidden="1"/>
    <cellStyle name="已访问的超链接" xfId="100" builtinId="9" hidden="1"/>
    <cellStyle name="已访问的超链接" xfId="102" builtinId="9" hidden="1"/>
    <cellStyle name="已访问的超链接" xfId="104" builtinId="9" hidden="1"/>
    <cellStyle name="已访问的超链接" xfId="106" builtinId="9" hidden="1"/>
    <cellStyle name="已访问的超链接" xfId="108" builtinId="9" hidden="1"/>
    <cellStyle name="已访问的超链接" xfId="110" builtinId="9" hidden="1"/>
    <cellStyle name="已访问的超链接" xfId="112" builtinId="9" hidden="1"/>
    <cellStyle name="已访问的超链接" xfId="114" builtinId="9" hidden="1"/>
    <cellStyle name="已访问的超链接" xfId="116" builtinId="9" hidden="1"/>
    <cellStyle name="已访问的超链接" xfId="118" builtinId="9" hidden="1"/>
    <cellStyle name="已访问的超链接" xfId="120" builtinId="9" hidden="1"/>
    <cellStyle name="已访问的超链接" xfId="122" builtinId="9" hidden="1"/>
    <cellStyle name="已访问的超链接" xfId="124" builtinId="9" hidden="1"/>
    <cellStyle name="已访问的超链接" xfId="126" builtinId="9" hidden="1"/>
    <cellStyle name="已访问的超链接" xfId="128" builtinId="9" hidden="1"/>
    <cellStyle name="已访问的超链接" xfId="130" builtinId="9" hidden="1"/>
    <cellStyle name="已访问的超链接" xfId="132" builtinId="9" hidden="1"/>
    <cellStyle name="已访问的超链接" xfId="134" builtinId="9" hidden="1"/>
    <cellStyle name="已访问的超链接" xfId="136" builtinId="9" hidden="1"/>
    <cellStyle name="已访问的超链接" xfId="138" builtinId="9" hidden="1"/>
    <cellStyle name="已访问的超链接" xfId="140" builtinId="9" hidden="1"/>
    <cellStyle name="已访问的超链接" xfId="142" builtinId="9" hidden="1"/>
    <cellStyle name="已访问的超链接" xfId="144" builtinId="9" hidden="1"/>
    <cellStyle name="已访问的超链接" xfId="146" builtinId="9" hidden="1"/>
    <cellStyle name="已访问的超链接" xfId="148" builtinId="9" hidden="1"/>
    <cellStyle name="已访问的超链接" xfId="150" builtinId="9" hidden="1"/>
    <cellStyle name="已访问的超链接" xfId="152" builtinId="9" hidden="1"/>
    <cellStyle name="已访问的超链接" xfId="154" builtinId="9" hidden="1"/>
    <cellStyle name="已访问的超链接" xfId="156" builtinId="9" hidden="1"/>
    <cellStyle name="已访问的超链接" xfId="158" builtinId="9" hidden="1"/>
    <cellStyle name="已访问的超链接" xfId="160" builtinId="9" hidden="1"/>
    <cellStyle name="已访问的超链接" xfId="162" builtinId="9" hidden="1"/>
    <cellStyle name="已访问的超链接" xfId="164" builtinId="9" hidden="1"/>
    <cellStyle name="已访问的超链接" xfId="166" builtinId="9" hidden="1"/>
    <cellStyle name="已访问的超链接" xfId="168" builtinId="9" hidden="1"/>
    <cellStyle name="已访问的超链接" xfId="170" builtinId="9" hidden="1"/>
    <cellStyle name="已访问的超链接" xfId="172" builtinId="9" hidden="1"/>
    <cellStyle name="已访问的超链接" xfId="174" builtinId="9" hidden="1"/>
    <cellStyle name="已访问的超链接" xfId="176" builtinId="9" hidden="1"/>
    <cellStyle name="已访问的超链接" xfId="178" builtinId="9" hidden="1"/>
    <cellStyle name="已访问的超链接" xfId="180" builtinId="9" hidden="1"/>
    <cellStyle name="已访问的超链接" xfId="182" builtinId="9" hidden="1"/>
    <cellStyle name="已访问的超链接" xfId="184" builtinId="9" hidden="1"/>
    <cellStyle name="已访问的超链接" xfId="186" builtinId="9" hidden="1"/>
    <cellStyle name="已访问的超链接" xfId="188" builtinId="9" hidden="1"/>
    <cellStyle name="已访问的超链接" xfId="190" builtinId="9" hidden="1"/>
    <cellStyle name="已访问的超链接" xfId="192" builtinId="9" hidden="1"/>
    <cellStyle name="已访问的超链接" xfId="194" builtinId="9" hidden="1"/>
    <cellStyle name="已访问的超链接" xfId="196" builtinId="9" hidden="1"/>
    <cellStyle name="已访问的超链接" xfId="199" builtinId="9" hidden="1"/>
    <cellStyle name="已访问的超链接" xfId="201" builtinId="9" hidden="1"/>
    <cellStyle name="已访问的超链接" xfId="204" builtinId="9" hidden="1"/>
    <cellStyle name="已访问的超链接" xfId="206" builtinId="9" hidden="1"/>
    <cellStyle name="已访问的超链接" xfId="208" builtinId="9" hidden="1"/>
    <cellStyle name="已访问的超链接" xfId="210" builtinId="9" hidden="1"/>
    <cellStyle name="已访问的超链接" xfId="212" builtinId="9" hidden="1"/>
    <cellStyle name="已访问的超链接" xfId="214" builtinId="9" hidden="1"/>
    <cellStyle name="已访问的超链接" xfId="216" builtinId="9" hidden="1"/>
    <cellStyle name="已访问的超链接" xfId="218" builtinId="9" hidden="1"/>
    <cellStyle name="已访问的超链接" xfId="220" builtinId="9" hidden="1"/>
    <cellStyle name="已访问的超链接" xfId="222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7"/>
  <sheetViews>
    <sheetView tabSelected="1" topLeftCell="A10" zoomScale="115" zoomScaleNormal="115" zoomScalePageLayoutView="150" workbookViewId="0">
      <selection activeCell="D21" sqref="D21"/>
    </sheetView>
  </sheetViews>
  <sheetFormatPr defaultColWidth="8.875" defaultRowHeight="15"/>
  <cols>
    <col min="1" max="2" width="2.125" style="23" customWidth="1"/>
    <col min="3" max="3" width="3" style="23" customWidth="1"/>
    <col min="4" max="4" width="7.125" style="23" customWidth="1"/>
    <col min="5" max="5" width="21.625" style="31" customWidth="1"/>
    <col min="6" max="13" width="3.5" style="23" customWidth="1"/>
    <col min="14" max="14" width="3.625" style="23" customWidth="1"/>
    <col min="15" max="15" width="4" style="23" customWidth="1"/>
    <col min="16" max="17" width="3.875" style="23" customWidth="1"/>
    <col min="18" max="18" width="7.5" style="32" customWidth="1"/>
    <col min="19" max="19" width="3.875" style="23" customWidth="1"/>
    <col min="20" max="16384" width="8.875" style="9"/>
  </cols>
  <sheetData>
    <row r="1" spans="1:19" ht="27" customHeight="1">
      <c r="A1" s="63" t="s">
        <v>84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19" ht="27" customHeight="1">
      <c r="A2" s="65" t="s">
        <v>86</v>
      </c>
      <c r="B2" s="65"/>
      <c r="C2" s="65" t="s">
        <v>87</v>
      </c>
      <c r="D2" s="65" t="s">
        <v>88</v>
      </c>
      <c r="E2" s="65" t="s">
        <v>89</v>
      </c>
      <c r="F2" s="67" t="s">
        <v>90</v>
      </c>
      <c r="G2" s="67"/>
      <c r="H2" s="67"/>
      <c r="I2" s="67"/>
      <c r="J2" s="67"/>
      <c r="K2" s="67"/>
      <c r="L2" s="67"/>
      <c r="M2" s="67"/>
      <c r="N2" s="65" t="s">
        <v>91</v>
      </c>
      <c r="O2" s="65" t="s">
        <v>92</v>
      </c>
      <c r="P2" s="67" t="s">
        <v>93</v>
      </c>
      <c r="Q2" s="67"/>
      <c r="R2" s="65" t="s">
        <v>94</v>
      </c>
      <c r="S2" s="65" t="s">
        <v>95</v>
      </c>
    </row>
    <row r="3" spans="1:19" ht="27" customHeight="1">
      <c r="A3" s="50"/>
      <c r="B3" s="50"/>
      <c r="C3" s="66"/>
      <c r="D3" s="66"/>
      <c r="E3" s="66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66"/>
      <c r="O3" s="66"/>
      <c r="P3" s="11" t="s">
        <v>96</v>
      </c>
      <c r="Q3" s="11" t="s">
        <v>97</v>
      </c>
      <c r="R3" s="50"/>
      <c r="S3" s="66"/>
    </row>
    <row r="4" spans="1:19" ht="59.25">
      <c r="A4" s="51" t="s">
        <v>98</v>
      </c>
      <c r="B4" s="68" t="s">
        <v>99</v>
      </c>
      <c r="C4" s="10">
        <v>1</v>
      </c>
      <c r="D4" s="10" t="s">
        <v>1</v>
      </c>
      <c r="E4" s="12" t="s">
        <v>100</v>
      </c>
      <c r="F4" s="13">
        <v>4</v>
      </c>
      <c r="G4" s="13"/>
      <c r="H4" s="13"/>
      <c r="I4" s="13"/>
      <c r="J4" s="13"/>
      <c r="K4" s="13"/>
      <c r="L4" s="13"/>
      <c r="M4" s="13"/>
      <c r="N4" s="13">
        <v>4</v>
      </c>
      <c r="O4" s="13">
        <v>64</v>
      </c>
      <c r="P4" s="13">
        <v>64</v>
      </c>
      <c r="Q4" s="13"/>
      <c r="R4" s="13" t="s">
        <v>101</v>
      </c>
      <c r="S4" s="13" t="s">
        <v>102</v>
      </c>
    </row>
    <row r="5" spans="1:19" ht="35.25">
      <c r="A5" s="51"/>
      <c r="B5" s="69"/>
      <c r="C5" s="10">
        <v>2</v>
      </c>
      <c r="D5" s="10" t="s">
        <v>0</v>
      </c>
      <c r="E5" s="12" t="s">
        <v>103</v>
      </c>
      <c r="F5" s="13"/>
      <c r="G5" s="13">
        <v>2</v>
      </c>
      <c r="H5" s="13"/>
      <c r="I5" s="13"/>
      <c r="J5" s="13"/>
      <c r="K5" s="13"/>
      <c r="L5" s="13"/>
      <c r="M5" s="13"/>
      <c r="N5" s="13">
        <v>2</v>
      </c>
      <c r="O5" s="13">
        <v>32</v>
      </c>
      <c r="P5" s="13">
        <v>32</v>
      </c>
      <c r="Q5" s="13"/>
      <c r="R5" s="13" t="s">
        <v>101</v>
      </c>
      <c r="S5" s="13" t="s">
        <v>104</v>
      </c>
    </row>
    <row r="6" spans="1:19" ht="35.25">
      <c r="A6" s="51"/>
      <c r="B6" s="69"/>
      <c r="C6" s="10">
        <v>3</v>
      </c>
      <c r="D6" s="10" t="s">
        <v>4</v>
      </c>
      <c r="E6" s="12" t="s">
        <v>105</v>
      </c>
      <c r="F6" s="13"/>
      <c r="G6" s="13">
        <v>1</v>
      </c>
      <c r="H6" s="13"/>
      <c r="I6" s="13"/>
      <c r="J6" s="13"/>
      <c r="K6" s="13"/>
      <c r="L6" s="13"/>
      <c r="M6" s="13"/>
      <c r="N6" s="13">
        <v>1</v>
      </c>
      <c r="O6" s="13">
        <v>16</v>
      </c>
      <c r="P6" s="13">
        <v>16</v>
      </c>
      <c r="Q6" s="13"/>
      <c r="R6" s="13" t="s">
        <v>101</v>
      </c>
      <c r="S6" s="13" t="s">
        <v>104</v>
      </c>
    </row>
    <row r="7" spans="1:19" ht="35.25">
      <c r="A7" s="51"/>
      <c r="B7" s="69"/>
      <c r="C7" s="10">
        <v>4</v>
      </c>
      <c r="D7" s="10" t="s">
        <v>16</v>
      </c>
      <c r="E7" s="12" t="s">
        <v>106</v>
      </c>
      <c r="F7" s="13"/>
      <c r="G7" s="10"/>
      <c r="H7" s="13">
        <v>2</v>
      </c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101</v>
      </c>
      <c r="S7" s="13" t="s">
        <v>104</v>
      </c>
    </row>
    <row r="8" spans="1:19" ht="35.25">
      <c r="A8" s="51"/>
      <c r="B8" s="69"/>
      <c r="C8" s="10">
        <v>5</v>
      </c>
      <c r="D8" s="10" t="s">
        <v>2</v>
      </c>
      <c r="E8" s="12" t="s">
        <v>107</v>
      </c>
      <c r="F8" s="13"/>
      <c r="G8" s="13"/>
      <c r="H8" s="13"/>
      <c r="I8" s="13">
        <v>2</v>
      </c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101</v>
      </c>
      <c r="S8" s="13" t="s">
        <v>102</v>
      </c>
    </row>
    <row r="9" spans="1:19" ht="23.25">
      <c r="A9" s="51"/>
      <c r="B9" s="69"/>
      <c r="C9" s="10">
        <v>6</v>
      </c>
      <c r="D9" s="10" t="s">
        <v>3</v>
      </c>
      <c r="E9" s="12" t="s">
        <v>108</v>
      </c>
      <c r="F9" s="13"/>
      <c r="G9" s="13"/>
      <c r="H9" s="13"/>
      <c r="I9" s="13">
        <v>1</v>
      </c>
      <c r="J9" s="13"/>
      <c r="K9" s="13"/>
      <c r="L9" s="13"/>
      <c r="M9" s="13"/>
      <c r="N9" s="13">
        <v>1</v>
      </c>
      <c r="O9" s="13">
        <v>16</v>
      </c>
      <c r="P9" s="13">
        <v>16</v>
      </c>
      <c r="Q9" s="13"/>
      <c r="R9" s="13" t="s">
        <v>101</v>
      </c>
      <c r="S9" s="13" t="s">
        <v>104</v>
      </c>
    </row>
    <row r="10" spans="1:19" ht="23.25">
      <c r="A10" s="51"/>
      <c r="B10" s="69"/>
      <c r="C10" s="10">
        <v>7</v>
      </c>
      <c r="D10" s="14" t="s">
        <v>18</v>
      </c>
      <c r="E10" s="12" t="s">
        <v>109</v>
      </c>
      <c r="F10" s="13">
        <v>6</v>
      </c>
      <c r="G10" s="13"/>
      <c r="H10" s="13"/>
      <c r="I10" s="13"/>
      <c r="J10" s="13"/>
      <c r="K10" s="13"/>
      <c r="L10" s="13"/>
      <c r="M10" s="13"/>
      <c r="N10" s="13">
        <v>6</v>
      </c>
      <c r="O10" s="13">
        <f>N10*16</f>
        <v>96</v>
      </c>
      <c r="P10" s="13">
        <f>N10*16</f>
        <v>96</v>
      </c>
      <c r="Q10" s="13"/>
      <c r="R10" s="13" t="s">
        <v>110</v>
      </c>
      <c r="S10" s="13" t="s">
        <v>102</v>
      </c>
    </row>
    <row r="11" spans="1:19" ht="24">
      <c r="A11" s="51"/>
      <c r="B11" s="69"/>
      <c r="C11" s="10">
        <v>8</v>
      </c>
      <c r="D11" s="14" t="s">
        <v>19</v>
      </c>
      <c r="E11" s="12" t="s">
        <v>111</v>
      </c>
      <c r="F11" s="13"/>
      <c r="G11" s="13">
        <v>6</v>
      </c>
      <c r="H11" s="13"/>
      <c r="I11" s="13"/>
      <c r="J11" s="13"/>
      <c r="K11" s="13"/>
      <c r="L11" s="13"/>
      <c r="M11" s="13"/>
      <c r="N11" s="13">
        <v>6</v>
      </c>
      <c r="O11" s="13">
        <f>N11*16</f>
        <v>96</v>
      </c>
      <c r="P11" s="13">
        <f>N11*16</f>
        <v>96</v>
      </c>
      <c r="Q11" s="13"/>
      <c r="R11" s="13" t="s">
        <v>110</v>
      </c>
      <c r="S11" s="13" t="s">
        <v>102</v>
      </c>
    </row>
    <row r="12" spans="1:19" ht="24">
      <c r="A12" s="51"/>
      <c r="B12" s="69"/>
      <c r="C12" s="10">
        <v>9</v>
      </c>
      <c r="D12" s="14" t="s">
        <v>24</v>
      </c>
      <c r="E12" s="12" t="s">
        <v>112</v>
      </c>
      <c r="F12" s="13"/>
      <c r="G12" s="13"/>
      <c r="H12" s="13">
        <v>2</v>
      </c>
      <c r="I12" s="13"/>
      <c r="J12" s="13"/>
      <c r="K12" s="13"/>
      <c r="L12" s="13"/>
      <c r="M12" s="13"/>
      <c r="N12" s="13">
        <v>2</v>
      </c>
      <c r="O12" s="13">
        <v>32</v>
      </c>
      <c r="P12" s="13">
        <v>32</v>
      </c>
      <c r="Q12" s="13"/>
      <c r="R12" s="13" t="s">
        <v>110</v>
      </c>
      <c r="S12" s="13" t="s">
        <v>102</v>
      </c>
    </row>
    <row r="13" spans="1:19" ht="24">
      <c r="A13" s="51"/>
      <c r="B13" s="69"/>
      <c r="C13" s="10">
        <v>10</v>
      </c>
      <c r="D13" s="10" t="s">
        <v>20</v>
      </c>
      <c r="E13" s="12" t="s">
        <v>113</v>
      </c>
      <c r="F13" s="13" t="s">
        <v>21</v>
      </c>
      <c r="G13" s="13"/>
      <c r="H13" s="13"/>
      <c r="I13" s="13"/>
      <c r="J13" s="13"/>
      <c r="K13" s="13"/>
      <c r="L13" s="13"/>
      <c r="M13" s="13"/>
      <c r="N13" s="13">
        <v>7</v>
      </c>
      <c r="O13" s="13">
        <f>N13*16</f>
        <v>112</v>
      </c>
      <c r="P13" s="13">
        <v>96</v>
      </c>
      <c r="Q13" s="13">
        <v>16</v>
      </c>
      <c r="R13" s="13" t="s">
        <v>114</v>
      </c>
      <c r="S13" s="13" t="s">
        <v>115</v>
      </c>
    </row>
    <row r="14" spans="1:19" ht="24">
      <c r="A14" s="51"/>
      <c r="B14" s="69"/>
      <c r="C14" s="10">
        <v>11</v>
      </c>
      <c r="D14" s="10" t="s">
        <v>23</v>
      </c>
      <c r="E14" s="12" t="s">
        <v>116</v>
      </c>
      <c r="F14" s="13"/>
      <c r="G14" s="13" t="s">
        <v>22</v>
      </c>
      <c r="H14" s="13"/>
      <c r="I14" s="13"/>
      <c r="J14" s="13"/>
      <c r="K14" s="13"/>
      <c r="L14" s="13"/>
      <c r="M14" s="13"/>
      <c r="N14" s="13">
        <v>7</v>
      </c>
      <c r="O14" s="13">
        <f>N14*16</f>
        <v>112</v>
      </c>
      <c r="P14" s="13">
        <v>96</v>
      </c>
      <c r="Q14" s="13">
        <v>16</v>
      </c>
      <c r="R14" s="13" t="s">
        <v>11</v>
      </c>
      <c r="S14" s="13" t="s">
        <v>115</v>
      </c>
    </row>
    <row r="15" spans="1:19" ht="23.25">
      <c r="A15" s="51"/>
      <c r="B15" s="69"/>
      <c r="C15" s="10">
        <v>12</v>
      </c>
      <c r="D15" s="10" t="s">
        <v>65</v>
      </c>
      <c r="E15" s="12" t="s">
        <v>117</v>
      </c>
      <c r="F15" s="13"/>
      <c r="G15" s="13"/>
      <c r="H15" s="13">
        <v>4</v>
      </c>
      <c r="I15" s="13"/>
      <c r="J15" s="13"/>
      <c r="K15" s="13"/>
      <c r="L15" s="13"/>
      <c r="M15" s="13"/>
      <c r="N15" s="13">
        <v>4</v>
      </c>
      <c r="O15" s="13">
        <f>N15*16</f>
        <v>64</v>
      </c>
      <c r="P15" s="13">
        <f t="shared" ref="P15" si="0">N15*16</f>
        <v>64</v>
      </c>
      <c r="Q15" s="13"/>
      <c r="R15" s="13" t="s">
        <v>11</v>
      </c>
      <c r="S15" s="13" t="s">
        <v>115</v>
      </c>
    </row>
    <row r="16" spans="1:19" ht="24">
      <c r="A16" s="51"/>
      <c r="B16" s="69"/>
      <c r="C16" s="10">
        <v>13</v>
      </c>
      <c r="D16" s="36" t="s">
        <v>187</v>
      </c>
      <c r="E16" s="12" t="s">
        <v>118</v>
      </c>
      <c r="F16" s="13"/>
      <c r="G16" s="12"/>
      <c r="H16" s="13" t="s">
        <v>75</v>
      </c>
      <c r="I16" s="13"/>
      <c r="J16" s="13"/>
      <c r="K16" s="13"/>
      <c r="L16" s="13"/>
      <c r="M16" s="13"/>
      <c r="N16" s="13">
        <v>4</v>
      </c>
      <c r="O16" s="13">
        <f>N16*16</f>
        <v>64</v>
      </c>
      <c r="P16" s="13">
        <v>48</v>
      </c>
      <c r="Q16" s="13">
        <v>16</v>
      </c>
      <c r="R16" s="13" t="s">
        <v>11</v>
      </c>
      <c r="S16" s="13" t="s">
        <v>115</v>
      </c>
    </row>
    <row r="17" spans="1:19" ht="24">
      <c r="A17" s="51"/>
      <c r="B17" s="69"/>
      <c r="C17" s="10">
        <v>14</v>
      </c>
      <c r="D17" s="10" t="s">
        <v>5</v>
      </c>
      <c r="E17" s="12" t="s">
        <v>119</v>
      </c>
      <c r="F17" s="13">
        <v>2</v>
      </c>
      <c r="G17" s="13"/>
      <c r="H17" s="13"/>
      <c r="I17" s="13"/>
      <c r="J17" s="13"/>
      <c r="K17" s="13"/>
      <c r="L17" s="13"/>
      <c r="M17" s="13"/>
      <c r="N17" s="13">
        <v>1</v>
      </c>
      <c r="O17" s="13">
        <v>32</v>
      </c>
      <c r="P17" s="13">
        <v>32</v>
      </c>
      <c r="Q17" s="13"/>
      <c r="R17" s="13" t="s">
        <v>120</v>
      </c>
      <c r="S17" s="13" t="s">
        <v>104</v>
      </c>
    </row>
    <row r="18" spans="1:19" ht="24">
      <c r="A18" s="51"/>
      <c r="B18" s="69"/>
      <c r="C18" s="10">
        <v>15</v>
      </c>
      <c r="D18" s="10" t="s">
        <v>6</v>
      </c>
      <c r="E18" s="12" t="s">
        <v>121</v>
      </c>
      <c r="F18" s="13"/>
      <c r="G18" s="13">
        <v>2</v>
      </c>
      <c r="H18" s="13"/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11"/>
      <c r="R18" s="11" t="s">
        <v>120</v>
      </c>
      <c r="S18" s="11" t="s">
        <v>104</v>
      </c>
    </row>
    <row r="19" spans="1:19" ht="24">
      <c r="A19" s="51"/>
      <c r="B19" s="69"/>
      <c r="C19" s="10">
        <v>16</v>
      </c>
      <c r="D19" s="10" t="s">
        <v>7</v>
      </c>
      <c r="E19" s="12" t="s">
        <v>122</v>
      </c>
      <c r="F19" s="13"/>
      <c r="G19" s="13"/>
      <c r="H19" s="13">
        <v>2</v>
      </c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1"/>
      <c r="R19" s="11" t="s">
        <v>120</v>
      </c>
      <c r="S19" s="11" t="s">
        <v>104</v>
      </c>
    </row>
    <row r="20" spans="1:19" ht="24">
      <c r="A20" s="51"/>
      <c r="B20" s="69"/>
      <c r="C20" s="10">
        <v>17</v>
      </c>
      <c r="D20" s="10" t="s">
        <v>8</v>
      </c>
      <c r="E20" s="12" t="s">
        <v>123</v>
      </c>
      <c r="F20" s="13"/>
      <c r="G20" s="13"/>
      <c r="H20" s="13"/>
      <c r="I20" s="13">
        <v>2</v>
      </c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1"/>
      <c r="R20" s="11" t="s">
        <v>120</v>
      </c>
      <c r="S20" s="11" t="s">
        <v>104</v>
      </c>
    </row>
    <row r="21" spans="1:19" ht="36">
      <c r="A21" s="51"/>
      <c r="B21" s="69"/>
      <c r="C21" s="10">
        <v>18</v>
      </c>
      <c r="D21" s="74" t="s">
        <v>190</v>
      </c>
      <c r="E21" s="15" t="s">
        <v>183</v>
      </c>
      <c r="F21" s="13" t="s">
        <v>85</v>
      </c>
      <c r="G21" s="13"/>
      <c r="H21" s="13"/>
      <c r="I21" s="13"/>
      <c r="J21" s="13"/>
      <c r="K21" s="13"/>
      <c r="L21" s="13"/>
      <c r="M21" s="13"/>
      <c r="N21" s="13">
        <v>4</v>
      </c>
      <c r="O21" s="13">
        <v>64</v>
      </c>
      <c r="P21" s="13">
        <v>32</v>
      </c>
      <c r="Q21" s="13">
        <v>32</v>
      </c>
      <c r="R21" s="16" t="s">
        <v>82</v>
      </c>
      <c r="S21" s="16" t="s">
        <v>83</v>
      </c>
    </row>
    <row r="22" spans="1:19" ht="23.25">
      <c r="A22" s="51"/>
      <c r="B22" s="69"/>
      <c r="C22" s="10">
        <v>19</v>
      </c>
      <c r="D22" s="10" t="s">
        <v>10</v>
      </c>
      <c r="E22" s="12" t="s">
        <v>124</v>
      </c>
      <c r="F22" s="13"/>
      <c r="G22" s="13">
        <v>2</v>
      </c>
      <c r="H22" s="13"/>
      <c r="I22" s="13"/>
      <c r="J22" s="13"/>
      <c r="K22" s="13"/>
      <c r="L22" s="13"/>
      <c r="M22" s="13"/>
      <c r="N22" s="13">
        <v>2</v>
      </c>
      <c r="O22" s="13">
        <v>32</v>
      </c>
      <c r="P22" s="13">
        <v>32</v>
      </c>
      <c r="Q22" s="13"/>
      <c r="R22" s="13" t="s">
        <v>125</v>
      </c>
      <c r="S22" s="13" t="s">
        <v>126</v>
      </c>
    </row>
    <row r="23" spans="1:19" ht="26.25" customHeight="1">
      <c r="A23" s="51"/>
      <c r="B23" s="65"/>
      <c r="C23" s="50" t="s">
        <v>127</v>
      </c>
      <c r="D23" s="50"/>
      <c r="E23" s="50"/>
      <c r="F23" s="10">
        <v>23</v>
      </c>
      <c r="G23" s="10">
        <v>20</v>
      </c>
      <c r="H23" s="10">
        <v>14</v>
      </c>
      <c r="I23" s="10">
        <v>5</v>
      </c>
      <c r="J23" s="10"/>
      <c r="K23" s="10"/>
      <c r="L23" s="10"/>
      <c r="M23" s="10"/>
      <c r="N23" s="10">
        <f>SUM(N4:N22)</f>
        <v>58</v>
      </c>
      <c r="O23" s="10">
        <f>SUM(O4:O22)</f>
        <v>992</v>
      </c>
      <c r="P23" s="10">
        <f>SUM(P4:P22)</f>
        <v>912</v>
      </c>
      <c r="Q23" s="10">
        <f>SUM(Q4:Q22)</f>
        <v>80</v>
      </c>
      <c r="R23" s="11"/>
      <c r="S23" s="11"/>
    </row>
    <row r="24" spans="1:19" ht="26.25" customHeight="1">
      <c r="A24" s="51"/>
      <c r="B24" s="50" t="s">
        <v>128</v>
      </c>
      <c r="C24" s="41" t="s">
        <v>129</v>
      </c>
      <c r="D24" s="42"/>
      <c r="E24" s="43"/>
      <c r="F24" s="70" t="s">
        <v>130</v>
      </c>
      <c r="G24" s="71"/>
      <c r="H24" s="71"/>
      <c r="I24" s="71"/>
      <c r="J24" s="71"/>
      <c r="K24" s="71"/>
      <c r="L24" s="72"/>
      <c r="M24" s="37"/>
      <c r="N24" s="13">
        <v>2</v>
      </c>
      <c r="O24" s="13"/>
      <c r="P24" s="59" t="s">
        <v>131</v>
      </c>
      <c r="Q24" s="59"/>
      <c r="R24" s="59"/>
      <c r="S24" s="59"/>
    </row>
    <row r="25" spans="1:19" ht="26.25" customHeight="1">
      <c r="A25" s="51"/>
      <c r="B25" s="50"/>
      <c r="C25" s="41" t="s">
        <v>132</v>
      </c>
      <c r="D25" s="42"/>
      <c r="E25" s="43"/>
      <c r="F25" s="70" t="s">
        <v>130</v>
      </c>
      <c r="G25" s="71"/>
      <c r="H25" s="71"/>
      <c r="I25" s="71"/>
      <c r="J25" s="71"/>
      <c r="K25" s="71"/>
      <c r="L25" s="72"/>
      <c r="M25" s="37"/>
      <c r="N25" s="13"/>
      <c r="O25" s="13"/>
      <c r="P25" s="59"/>
      <c r="Q25" s="59"/>
      <c r="R25" s="59"/>
      <c r="S25" s="59"/>
    </row>
    <row r="26" spans="1:19" ht="26.25" customHeight="1">
      <c r="A26" s="51"/>
      <c r="B26" s="50"/>
      <c r="C26" s="41" t="s">
        <v>133</v>
      </c>
      <c r="D26" s="42"/>
      <c r="E26" s="43"/>
      <c r="F26" s="70" t="s">
        <v>130</v>
      </c>
      <c r="G26" s="71"/>
      <c r="H26" s="71"/>
      <c r="I26" s="71"/>
      <c r="J26" s="71"/>
      <c r="K26" s="71"/>
      <c r="L26" s="72"/>
      <c r="M26" s="37"/>
      <c r="N26" s="13">
        <v>2</v>
      </c>
      <c r="O26" s="13"/>
      <c r="P26" s="59"/>
      <c r="Q26" s="59"/>
      <c r="R26" s="59"/>
      <c r="S26" s="59"/>
    </row>
    <row r="27" spans="1:19" ht="26.25" customHeight="1">
      <c r="A27" s="51"/>
      <c r="B27" s="50"/>
      <c r="C27" s="41" t="s">
        <v>134</v>
      </c>
      <c r="D27" s="42"/>
      <c r="E27" s="43"/>
      <c r="F27" s="70" t="s">
        <v>130</v>
      </c>
      <c r="G27" s="71"/>
      <c r="H27" s="71"/>
      <c r="I27" s="71"/>
      <c r="J27" s="71"/>
      <c r="K27" s="71"/>
      <c r="L27" s="72"/>
      <c r="M27" s="37"/>
      <c r="N27" s="13"/>
      <c r="O27" s="13"/>
      <c r="P27" s="59"/>
      <c r="Q27" s="59"/>
      <c r="R27" s="59"/>
      <c r="S27" s="59"/>
    </row>
    <row r="28" spans="1:19" ht="26.25" customHeight="1">
      <c r="A28" s="51"/>
      <c r="B28" s="50"/>
      <c r="C28" s="41" t="s">
        <v>135</v>
      </c>
      <c r="D28" s="42"/>
      <c r="E28" s="43"/>
      <c r="F28" s="70" t="s">
        <v>130</v>
      </c>
      <c r="G28" s="71"/>
      <c r="H28" s="71"/>
      <c r="I28" s="71"/>
      <c r="J28" s="71"/>
      <c r="K28" s="71"/>
      <c r="L28" s="72"/>
      <c r="M28" s="37"/>
      <c r="N28" s="13"/>
      <c r="O28" s="13"/>
      <c r="P28" s="59"/>
      <c r="Q28" s="59"/>
      <c r="R28" s="59"/>
      <c r="S28" s="59"/>
    </row>
    <row r="29" spans="1:19" ht="26.25" customHeight="1">
      <c r="A29" s="51"/>
      <c r="B29" s="50"/>
      <c r="C29" s="41" t="s">
        <v>136</v>
      </c>
      <c r="D29" s="42"/>
      <c r="E29" s="43"/>
      <c r="F29" s="70" t="s">
        <v>130</v>
      </c>
      <c r="G29" s="71"/>
      <c r="H29" s="71"/>
      <c r="I29" s="71"/>
      <c r="J29" s="71"/>
      <c r="K29" s="71"/>
      <c r="L29" s="72"/>
      <c r="M29" s="37"/>
      <c r="N29" s="13"/>
      <c r="O29" s="13"/>
      <c r="P29" s="59"/>
      <c r="Q29" s="59"/>
      <c r="R29" s="59"/>
      <c r="S29" s="59"/>
    </row>
    <row r="30" spans="1:19" ht="26.25" customHeight="1">
      <c r="A30" s="51"/>
      <c r="B30" s="50"/>
      <c r="C30" s="41" t="s">
        <v>137</v>
      </c>
      <c r="D30" s="42"/>
      <c r="E30" s="43"/>
      <c r="F30" s="70" t="s">
        <v>130</v>
      </c>
      <c r="G30" s="71"/>
      <c r="H30" s="71"/>
      <c r="I30" s="71"/>
      <c r="J30" s="71"/>
      <c r="K30" s="71"/>
      <c r="L30" s="72"/>
      <c r="M30" s="37"/>
      <c r="N30" s="13"/>
      <c r="O30" s="13"/>
      <c r="P30" s="59"/>
      <c r="Q30" s="59"/>
      <c r="R30" s="59"/>
      <c r="S30" s="59"/>
    </row>
    <row r="31" spans="1:19" ht="26.25" customHeight="1">
      <c r="A31" s="51"/>
      <c r="B31" s="50"/>
      <c r="C31" s="41" t="s">
        <v>138</v>
      </c>
      <c r="D31" s="42"/>
      <c r="E31" s="43"/>
      <c r="F31" s="70" t="s">
        <v>139</v>
      </c>
      <c r="G31" s="71"/>
      <c r="H31" s="71"/>
      <c r="I31" s="71"/>
      <c r="J31" s="71"/>
      <c r="K31" s="71"/>
      <c r="L31" s="72"/>
      <c r="M31" s="38"/>
      <c r="N31" s="13"/>
      <c r="O31" s="13"/>
      <c r="P31" s="59"/>
      <c r="Q31" s="59"/>
      <c r="R31" s="59"/>
      <c r="S31" s="59"/>
    </row>
    <row r="32" spans="1:19" ht="26.25" customHeight="1">
      <c r="A32" s="51"/>
      <c r="B32" s="50"/>
      <c r="C32" s="50" t="s">
        <v>127</v>
      </c>
      <c r="D32" s="50"/>
      <c r="E32" s="50"/>
      <c r="F32" s="10"/>
      <c r="G32" s="10"/>
      <c r="H32" s="10"/>
      <c r="I32" s="10"/>
      <c r="J32" s="10"/>
      <c r="K32" s="10"/>
      <c r="L32" s="10"/>
      <c r="M32" s="10"/>
      <c r="N32" s="10">
        <v>14</v>
      </c>
      <c r="O32" s="10">
        <v>224</v>
      </c>
      <c r="P32" s="10">
        <v>224</v>
      </c>
      <c r="Q32" s="10"/>
      <c r="R32" s="11"/>
      <c r="S32" s="11"/>
    </row>
    <row r="33" spans="1:19" s="20" customFormat="1" ht="36">
      <c r="A33" s="57" t="s">
        <v>140</v>
      </c>
      <c r="B33" s="50" t="s">
        <v>141</v>
      </c>
      <c r="C33" s="14">
        <v>20</v>
      </c>
      <c r="D33" s="14" t="s">
        <v>182</v>
      </c>
      <c r="E33" s="17" t="s">
        <v>142</v>
      </c>
      <c r="F33" s="18"/>
      <c r="G33" s="19" t="s">
        <v>15</v>
      </c>
      <c r="H33" s="19"/>
      <c r="I33" s="19"/>
      <c r="J33" s="19"/>
      <c r="K33" s="19"/>
      <c r="L33" s="19"/>
      <c r="M33" s="19"/>
      <c r="N33" s="19">
        <v>3</v>
      </c>
      <c r="O33" s="19">
        <f>N33*16</f>
        <v>48</v>
      </c>
      <c r="P33" s="19">
        <v>16</v>
      </c>
      <c r="Q33" s="19">
        <v>32</v>
      </c>
      <c r="R33" s="19" t="s">
        <v>143</v>
      </c>
      <c r="S33" s="19" t="s">
        <v>115</v>
      </c>
    </row>
    <row r="34" spans="1:19" ht="24">
      <c r="A34" s="58"/>
      <c r="B34" s="50"/>
      <c r="C34" s="10">
        <v>21</v>
      </c>
      <c r="D34" s="10" t="s">
        <v>27</v>
      </c>
      <c r="E34" s="12" t="s">
        <v>144</v>
      </c>
      <c r="F34" s="11"/>
      <c r="G34" s="11"/>
      <c r="H34" s="11">
        <v>2</v>
      </c>
      <c r="I34" s="11"/>
      <c r="J34" s="11"/>
      <c r="K34" s="11"/>
      <c r="L34" s="11"/>
      <c r="M34" s="11"/>
      <c r="N34" s="11">
        <v>2</v>
      </c>
      <c r="O34" s="11">
        <v>32</v>
      </c>
      <c r="P34" s="11">
        <v>32</v>
      </c>
      <c r="Q34" s="11"/>
      <c r="R34" s="11" t="s">
        <v>145</v>
      </c>
      <c r="S34" s="11" t="s">
        <v>115</v>
      </c>
    </row>
    <row r="35" spans="1:19" ht="23.25">
      <c r="A35" s="58"/>
      <c r="B35" s="50"/>
      <c r="C35" s="10">
        <v>22</v>
      </c>
      <c r="D35" s="10" t="s">
        <v>71</v>
      </c>
      <c r="E35" s="12" t="s">
        <v>146</v>
      </c>
      <c r="F35" s="11"/>
      <c r="G35" s="11"/>
      <c r="H35" s="11"/>
      <c r="I35" s="11">
        <v>2</v>
      </c>
      <c r="J35" s="11"/>
      <c r="K35" s="11"/>
      <c r="L35" s="11"/>
      <c r="M35" s="11"/>
      <c r="N35" s="11">
        <v>2</v>
      </c>
      <c r="O35" s="11">
        <v>32</v>
      </c>
      <c r="P35" s="11">
        <v>32</v>
      </c>
      <c r="Q35" s="11"/>
      <c r="R35" s="11" t="s">
        <v>114</v>
      </c>
      <c r="S35" s="11" t="s">
        <v>126</v>
      </c>
    </row>
    <row r="36" spans="1:19" ht="24">
      <c r="A36" s="58"/>
      <c r="B36" s="50"/>
      <c r="C36" s="10">
        <v>23</v>
      </c>
      <c r="D36" s="36" t="s">
        <v>188</v>
      </c>
      <c r="E36" s="12" t="s">
        <v>147</v>
      </c>
      <c r="F36" s="11"/>
      <c r="G36" s="11"/>
      <c r="H36" s="11"/>
      <c r="I36" s="11" t="s">
        <v>12</v>
      </c>
      <c r="J36" s="11"/>
      <c r="K36" s="11"/>
      <c r="L36" s="11"/>
      <c r="M36" s="11"/>
      <c r="N36" s="11">
        <v>4</v>
      </c>
      <c r="O36" s="11">
        <v>64</v>
      </c>
      <c r="P36" s="11">
        <v>48</v>
      </c>
      <c r="Q36" s="11">
        <v>16</v>
      </c>
      <c r="R36" s="11" t="s">
        <v>114</v>
      </c>
      <c r="S36" s="11" t="s">
        <v>115</v>
      </c>
    </row>
    <row r="37" spans="1:19" ht="36">
      <c r="A37" s="58"/>
      <c r="B37" s="50"/>
      <c r="C37" s="10">
        <v>24</v>
      </c>
      <c r="D37" s="39" t="s">
        <v>186</v>
      </c>
      <c r="E37" s="12" t="s">
        <v>148</v>
      </c>
      <c r="F37" s="11"/>
      <c r="G37" s="11"/>
      <c r="H37" s="11"/>
      <c r="I37" s="40" t="s">
        <v>85</v>
      </c>
      <c r="J37" s="11"/>
      <c r="K37" s="11"/>
      <c r="L37" s="11"/>
      <c r="M37" s="11"/>
      <c r="N37" s="11">
        <v>4</v>
      </c>
      <c r="O37" s="11">
        <v>64</v>
      </c>
      <c r="P37" s="40">
        <v>32</v>
      </c>
      <c r="Q37" s="40">
        <v>32</v>
      </c>
      <c r="R37" s="11" t="s">
        <v>143</v>
      </c>
      <c r="S37" s="11" t="s">
        <v>115</v>
      </c>
    </row>
    <row r="38" spans="1:19" ht="36">
      <c r="A38" s="58"/>
      <c r="B38" s="50"/>
      <c r="C38" s="10">
        <v>25</v>
      </c>
      <c r="D38" s="11" t="s">
        <v>29</v>
      </c>
      <c r="E38" s="12" t="s">
        <v>31</v>
      </c>
      <c r="F38" s="11"/>
      <c r="G38" s="11"/>
      <c r="H38" s="11"/>
      <c r="I38" s="21"/>
      <c r="J38" s="11">
        <v>2</v>
      </c>
      <c r="K38" s="11"/>
      <c r="L38" s="11"/>
      <c r="M38" s="11"/>
      <c r="N38" s="11">
        <v>2</v>
      </c>
      <c r="O38" s="11">
        <v>32</v>
      </c>
      <c r="P38" s="11">
        <v>32</v>
      </c>
      <c r="Q38" s="11"/>
      <c r="R38" s="11" t="s">
        <v>114</v>
      </c>
      <c r="S38" s="11" t="s">
        <v>115</v>
      </c>
    </row>
    <row r="39" spans="1:19" ht="24">
      <c r="A39" s="58"/>
      <c r="B39" s="50"/>
      <c r="C39" s="10">
        <v>26</v>
      </c>
      <c r="D39" s="11" t="s">
        <v>30</v>
      </c>
      <c r="E39" s="12" t="s">
        <v>149</v>
      </c>
      <c r="F39" s="11"/>
      <c r="G39" s="11"/>
      <c r="H39" s="11"/>
      <c r="I39" s="11"/>
      <c r="J39" s="11" t="s">
        <v>13</v>
      </c>
      <c r="K39" s="11"/>
      <c r="L39" s="11"/>
      <c r="M39" s="11"/>
      <c r="N39" s="11">
        <v>3</v>
      </c>
      <c r="O39" s="11">
        <v>48</v>
      </c>
      <c r="P39" s="11">
        <v>32</v>
      </c>
      <c r="Q39" s="11">
        <v>16</v>
      </c>
      <c r="R39" s="11" t="s">
        <v>114</v>
      </c>
      <c r="S39" s="11" t="s">
        <v>115</v>
      </c>
    </row>
    <row r="40" spans="1:19" ht="24">
      <c r="A40" s="58"/>
      <c r="B40" s="50"/>
      <c r="C40" s="10">
        <v>27</v>
      </c>
      <c r="D40" s="11" t="s">
        <v>181</v>
      </c>
      <c r="E40" s="12" t="s">
        <v>150</v>
      </c>
      <c r="F40" s="11"/>
      <c r="G40" s="11"/>
      <c r="H40" s="11"/>
      <c r="I40" s="11"/>
      <c r="J40" s="11" t="s">
        <v>14</v>
      </c>
      <c r="K40" s="11"/>
      <c r="L40" s="11"/>
      <c r="M40" s="11"/>
      <c r="N40" s="11">
        <v>3</v>
      </c>
      <c r="O40" s="11">
        <v>48</v>
      </c>
      <c r="P40" s="11">
        <v>32</v>
      </c>
      <c r="Q40" s="11">
        <v>16</v>
      </c>
      <c r="R40" s="11" t="s">
        <v>143</v>
      </c>
      <c r="S40" s="11" t="s">
        <v>115</v>
      </c>
    </row>
    <row r="41" spans="1:19" ht="24">
      <c r="A41" s="58"/>
      <c r="B41" s="50"/>
      <c r="C41" s="10">
        <v>28</v>
      </c>
      <c r="D41" s="10" t="s">
        <v>34</v>
      </c>
      <c r="E41" s="12" t="s">
        <v>32</v>
      </c>
      <c r="F41" s="11"/>
      <c r="G41" s="11"/>
      <c r="H41" s="11"/>
      <c r="I41" s="11"/>
      <c r="J41" s="11"/>
      <c r="K41" s="11" t="s">
        <v>14</v>
      </c>
      <c r="L41" s="11"/>
      <c r="M41" s="11"/>
      <c r="N41" s="11">
        <v>3</v>
      </c>
      <c r="O41" s="11">
        <v>48</v>
      </c>
      <c r="P41" s="11">
        <v>32</v>
      </c>
      <c r="Q41" s="11">
        <v>16</v>
      </c>
      <c r="R41" s="11" t="s">
        <v>114</v>
      </c>
      <c r="S41" s="11" t="s">
        <v>115</v>
      </c>
    </row>
    <row r="42" spans="1:19" ht="21.75" customHeight="1">
      <c r="A42" s="58"/>
      <c r="B42" s="50"/>
      <c r="C42" s="54" t="s">
        <v>127</v>
      </c>
      <c r="D42" s="55"/>
      <c r="E42" s="56"/>
      <c r="F42" s="10"/>
      <c r="G42" s="10">
        <v>3</v>
      </c>
      <c r="H42" s="10">
        <v>2</v>
      </c>
      <c r="I42" s="10">
        <v>10</v>
      </c>
      <c r="J42" s="10">
        <v>8</v>
      </c>
      <c r="K42" s="10">
        <v>3</v>
      </c>
      <c r="L42" s="10"/>
      <c r="M42" s="10"/>
      <c r="N42" s="10">
        <f>SUM(N33:N41)</f>
        <v>26</v>
      </c>
      <c r="O42" s="10">
        <f>SUM(O33:O41)</f>
        <v>416</v>
      </c>
      <c r="P42" s="10">
        <f>SUM(P33:P41)</f>
        <v>288</v>
      </c>
      <c r="Q42" s="10">
        <f>SUM(Q33:Q41)</f>
        <v>128</v>
      </c>
      <c r="R42" s="11"/>
      <c r="S42" s="10"/>
    </row>
    <row r="43" spans="1:19" ht="24">
      <c r="A43" s="58"/>
      <c r="B43" s="53" t="s">
        <v>151</v>
      </c>
      <c r="C43" s="10">
        <v>29</v>
      </c>
      <c r="D43" s="10" t="s">
        <v>72</v>
      </c>
      <c r="E43" s="12" t="s">
        <v>152</v>
      </c>
      <c r="F43" s="11"/>
      <c r="G43" s="11"/>
      <c r="H43" s="11" t="s">
        <v>64</v>
      </c>
      <c r="I43" s="11"/>
      <c r="J43" s="11"/>
      <c r="K43" s="11"/>
      <c r="L43" s="11"/>
      <c r="M43" s="11"/>
      <c r="N43" s="11">
        <v>4</v>
      </c>
      <c r="O43" s="11">
        <v>64</v>
      </c>
      <c r="P43" s="11">
        <v>48</v>
      </c>
      <c r="Q43" s="11">
        <v>16</v>
      </c>
      <c r="R43" s="11" t="s">
        <v>143</v>
      </c>
      <c r="S43" s="11" t="s">
        <v>115</v>
      </c>
    </row>
    <row r="44" spans="1:19" ht="36">
      <c r="A44" s="58"/>
      <c r="B44" s="53"/>
      <c r="C44" s="10">
        <v>30</v>
      </c>
      <c r="D44" s="22" t="s">
        <v>67</v>
      </c>
      <c r="E44" s="12" t="s">
        <v>81</v>
      </c>
      <c r="F44" s="11"/>
      <c r="H44" s="11" t="s">
        <v>15</v>
      </c>
      <c r="I44" s="11"/>
      <c r="J44" s="11"/>
      <c r="K44" s="11"/>
      <c r="L44" s="11"/>
      <c r="M44" s="11"/>
      <c r="N44" s="11">
        <v>3</v>
      </c>
      <c r="O44" s="11">
        <v>48</v>
      </c>
      <c r="P44" s="11">
        <v>16</v>
      </c>
      <c r="Q44" s="11">
        <v>32</v>
      </c>
      <c r="R44" s="11" t="s">
        <v>114</v>
      </c>
      <c r="S44" s="11" t="s">
        <v>126</v>
      </c>
    </row>
    <row r="45" spans="1:19" s="20" customFormat="1" ht="24">
      <c r="A45" s="58"/>
      <c r="B45" s="53"/>
      <c r="C45" s="10">
        <v>31</v>
      </c>
      <c r="D45" s="19" t="s">
        <v>180</v>
      </c>
      <c r="E45" s="17" t="s">
        <v>153</v>
      </c>
      <c r="F45" s="14"/>
      <c r="G45" s="14"/>
      <c r="H45" s="14"/>
      <c r="I45" s="33" t="s">
        <v>35</v>
      </c>
      <c r="J45" s="14"/>
      <c r="K45" s="18"/>
      <c r="L45" s="14"/>
      <c r="M45" s="14"/>
      <c r="N45" s="14">
        <v>3</v>
      </c>
      <c r="O45" s="14">
        <v>48</v>
      </c>
      <c r="P45" s="14">
        <v>32</v>
      </c>
      <c r="Q45" s="14">
        <v>16</v>
      </c>
      <c r="R45" s="19" t="s">
        <v>143</v>
      </c>
      <c r="S45" s="33" t="s">
        <v>126</v>
      </c>
    </row>
    <row r="46" spans="1:19" ht="24">
      <c r="A46" s="58"/>
      <c r="B46" s="53"/>
      <c r="C46" s="10">
        <v>32</v>
      </c>
      <c r="D46" s="10" t="s">
        <v>66</v>
      </c>
      <c r="E46" s="12" t="s">
        <v>154</v>
      </c>
      <c r="F46" s="11"/>
      <c r="G46" s="11"/>
      <c r="H46" s="11"/>
      <c r="I46" s="11"/>
      <c r="J46" s="11" t="s">
        <v>35</v>
      </c>
      <c r="K46" s="11"/>
      <c r="L46" s="11"/>
      <c r="M46" s="11"/>
      <c r="N46" s="11">
        <v>3</v>
      </c>
      <c r="O46" s="23">
        <v>48</v>
      </c>
      <c r="P46" s="11">
        <v>32</v>
      </c>
      <c r="Q46" s="11">
        <v>16</v>
      </c>
      <c r="R46" s="11" t="s">
        <v>143</v>
      </c>
      <c r="S46" s="11" t="s">
        <v>115</v>
      </c>
    </row>
    <row r="47" spans="1:19" ht="23.25">
      <c r="A47" s="58"/>
      <c r="B47" s="53"/>
      <c r="C47" s="10">
        <v>33</v>
      </c>
      <c r="D47" s="10" t="s">
        <v>73</v>
      </c>
      <c r="E47" s="12" t="s">
        <v>155</v>
      </c>
      <c r="F47" s="11"/>
      <c r="G47" s="11"/>
      <c r="H47" s="11"/>
      <c r="I47" s="11"/>
      <c r="J47" s="11"/>
      <c r="K47" s="11" t="s">
        <v>28</v>
      </c>
      <c r="L47" s="11"/>
      <c r="M47" s="11"/>
      <c r="N47" s="11">
        <v>3</v>
      </c>
      <c r="O47" s="11">
        <v>48</v>
      </c>
      <c r="P47" s="11">
        <v>32</v>
      </c>
      <c r="Q47" s="11">
        <v>16</v>
      </c>
      <c r="R47" s="11" t="s">
        <v>114</v>
      </c>
      <c r="S47" s="11" t="s">
        <v>126</v>
      </c>
    </row>
    <row r="48" spans="1:19" ht="23.25">
      <c r="A48" s="58"/>
      <c r="B48" s="53"/>
      <c r="C48" s="10">
        <v>34</v>
      </c>
      <c r="D48" s="36" t="s">
        <v>189</v>
      </c>
      <c r="E48" s="12" t="s">
        <v>156</v>
      </c>
      <c r="F48" s="11"/>
      <c r="G48" s="11"/>
      <c r="H48" s="11"/>
      <c r="I48" s="11"/>
      <c r="J48" s="11"/>
      <c r="K48" s="11" t="s">
        <v>36</v>
      </c>
      <c r="L48" s="11"/>
      <c r="M48" s="11"/>
      <c r="N48" s="11">
        <v>3</v>
      </c>
      <c r="O48" s="11">
        <v>48</v>
      </c>
      <c r="P48" s="11">
        <v>16</v>
      </c>
      <c r="Q48" s="11">
        <v>32</v>
      </c>
      <c r="R48" s="11" t="s">
        <v>114</v>
      </c>
      <c r="S48" s="11" t="s">
        <v>126</v>
      </c>
    </row>
    <row r="49" spans="1:22" ht="24">
      <c r="A49" s="58"/>
      <c r="B49" s="53"/>
      <c r="C49" s="10">
        <v>35</v>
      </c>
      <c r="D49" s="34" t="s">
        <v>179</v>
      </c>
      <c r="E49" s="12" t="s">
        <v>157</v>
      </c>
      <c r="F49" s="11"/>
      <c r="G49" s="11"/>
      <c r="H49" s="11"/>
      <c r="I49" s="11"/>
      <c r="J49" s="9"/>
      <c r="K49" s="11"/>
      <c r="L49" s="11" t="s">
        <v>37</v>
      </c>
      <c r="M49" s="11"/>
      <c r="N49" s="11">
        <v>3</v>
      </c>
      <c r="O49" s="11">
        <v>48</v>
      </c>
      <c r="P49" s="11">
        <v>32</v>
      </c>
      <c r="Q49" s="11">
        <v>16</v>
      </c>
      <c r="R49" s="11" t="s">
        <v>143</v>
      </c>
      <c r="S49" s="11" t="s">
        <v>126</v>
      </c>
    </row>
    <row r="50" spans="1:22" ht="24.75" customHeight="1">
      <c r="A50" s="58"/>
      <c r="B50" s="53"/>
      <c r="C50" s="54" t="s">
        <v>127</v>
      </c>
      <c r="D50" s="55"/>
      <c r="E50" s="56"/>
      <c r="F50" s="11"/>
      <c r="G50" s="11"/>
      <c r="H50" s="10">
        <v>7</v>
      </c>
      <c r="I50" s="10">
        <v>3</v>
      </c>
      <c r="J50" s="10">
        <v>3</v>
      </c>
      <c r="K50" s="10">
        <v>6</v>
      </c>
      <c r="L50" s="10">
        <v>3</v>
      </c>
      <c r="M50" s="10"/>
      <c r="N50" s="10">
        <f>SUM(N43:N49)</f>
        <v>22</v>
      </c>
      <c r="O50" s="10">
        <f>SUM(O43:O49)</f>
        <v>352</v>
      </c>
      <c r="P50" s="10">
        <f>SUM(P43:P49)</f>
        <v>208</v>
      </c>
      <c r="Q50" s="10">
        <f>SUM(Q43:Q49)</f>
        <v>144</v>
      </c>
      <c r="R50" s="11"/>
      <c r="S50" s="11"/>
    </row>
    <row r="51" spans="1:22" ht="35.25">
      <c r="A51" s="58"/>
      <c r="B51" s="53" t="s">
        <v>158</v>
      </c>
      <c r="C51" s="10">
        <v>36</v>
      </c>
      <c r="D51" s="13" t="s">
        <v>38</v>
      </c>
      <c r="E51" s="12" t="s">
        <v>159</v>
      </c>
      <c r="F51" s="10"/>
      <c r="G51" s="10"/>
      <c r="H51" s="10" t="s">
        <v>26</v>
      </c>
      <c r="I51" s="10"/>
      <c r="J51" s="10"/>
      <c r="K51" s="10"/>
      <c r="L51" s="10"/>
      <c r="M51" s="10"/>
      <c r="N51" s="10">
        <v>3</v>
      </c>
      <c r="O51" s="10">
        <v>48</v>
      </c>
      <c r="P51" s="10">
        <v>32</v>
      </c>
      <c r="Q51" s="10">
        <v>16</v>
      </c>
      <c r="R51" s="11" t="s">
        <v>143</v>
      </c>
      <c r="S51" s="10" t="s">
        <v>126</v>
      </c>
    </row>
    <row r="52" spans="1:22" ht="24">
      <c r="A52" s="58"/>
      <c r="B52" s="53"/>
      <c r="C52" s="10">
        <v>37</v>
      </c>
      <c r="D52" s="13" t="s">
        <v>68</v>
      </c>
      <c r="E52" s="12" t="s">
        <v>160</v>
      </c>
      <c r="F52" s="10"/>
      <c r="G52" s="10"/>
      <c r="H52" s="10"/>
      <c r="I52" s="10" t="s">
        <v>9</v>
      </c>
      <c r="J52" s="10"/>
      <c r="K52" s="10"/>
      <c r="L52" s="10"/>
      <c r="M52" s="10"/>
      <c r="N52" s="10">
        <v>3</v>
      </c>
      <c r="O52" s="10">
        <v>48</v>
      </c>
      <c r="P52" s="10">
        <v>32</v>
      </c>
      <c r="Q52" s="10">
        <v>16</v>
      </c>
      <c r="R52" s="11" t="s">
        <v>143</v>
      </c>
      <c r="S52" s="10" t="s">
        <v>126</v>
      </c>
    </row>
    <row r="53" spans="1:22" s="20" customFormat="1" ht="36">
      <c r="A53" s="58"/>
      <c r="B53" s="53"/>
      <c r="C53" s="10">
        <v>38</v>
      </c>
      <c r="D53" s="14" t="s">
        <v>178</v>
      </c>
      <c r="E53" s="17" t="s">
        <v>161</v>
      </c>
      <c r="F53" s="19"/>
      <c r="G53" s="19"/>
      <c r="H53" s="19"/>
      <c r="I53" s="19"/>
      <c r="J53" s="19" t="s">
        <v>76</v>
      </c>
      <c r="K53" s="19"/>
      <c r="L53" s="19"/>
      <c r="M53" s="19"/>
      <c r="N53" s="14">
        <v>3</v>
      </c>
      <c r="O53" s="19">
        <v>48</v>
      </c>
      <c r="P53" s="19">
        <v>32</v>
      </c>
      <c r="Q53" s="19">
        <v>16</v>
      </c>
      <c r="R53" s="19" t="s">
        <v>143</v>
      </c>
      <c r="S53" s="14" t="s">
        <v>126</v>
      </c>
    </row>
    <row r="54" spans="1:22" ht="24">
      <c r="A54" s="58"/>
      <c r="B54" s="53"/>
      <c r="C54" s="10">
        <v>39</v>
      </c>
      <c r="D54" s="13" t="s">
        <v>74</v>
      </c>
      <c r="E54" s="12" t="s">
        <v>162</v>
      </c>
      <c r="F54" s="10"/>
      <c r="G54" s="10"/>
      <c r="H54" s="10"/>
      <c r="I54" s="10"/>
      <c r="J54" s="10" t="s">
        <v>9</v>
      </c>
      <c r="K54" s="10"/>
      <c r="L54" s="10"/>
      <c r="M54" s="10"/>
      <c r="N54" s="10">
        <v>3</v>
      </c>
      <c r="O54" s="11">
        <v>48</v>
      </c>
      <c r="P54" s="11">
        <v>32</v>
      </c>
      <c r="Q54" s="11">
        <v>16</v>
      </c>
      <c r="R54" s="11" t="s">
        <v>143</v>
      </c>
      <c r="S54" s="10" t="s">
        <v>126</v>
      </c>
    </row>
    <row r="55" spans="1:22" s="20" customFormat="1" ht="24">
      <c r="A55" s="58"/>
      <c r="B55" s="53"/>
      <c r="C55" s="10">
        <v>40</v>
      </c>
      <c r="D55" s="19" t="s">
        <v>177</v>
      </c>
      <c r="E55" s="17" t="s">
        <v>163</v>
      </c>
      <c r="F55" s="14"/>
      <c r="G55" s="14"/>
      <c r="H55" s="14"/>
      <c r="I55" s="14"/>
      <c r="J55" s="14" t="s">
        <v>17</v>
      </c>
      <c r="K55" s="14"/>
      <c r="L55" s="14"/>
      <c r="M55" s="14"/>
      <c r="N55" s="14">
        <v>3</v>
      </c>
      <c r="O55" s="14">
        <v>48</v>
      </c>
      <c r="P55" s="14">
        <v>32</v>
      </c>
      <c r="Q55" s="14">
        <v>16</v>
      </c>
      <c r="R55" s="19" t="s">
        <v>143</v>
      </c>
      <c r="S55" s="14" t="s">
        <v>126</v>
      </c>
    </row>
    <row r="56" spans="1:22" ht="35.25">
      <c r="A56" s="58"/>
      <c r="B56" s="53"/>
      <c r="C56" s="10">
        <v>41</v>
      </c>
      <c r="D56" s="25" t="s">
        <v>70</v>
      </c>
      <c r="E56" s="12" t="s">
        <v>164</v>
      </c>
      <c r="F56" s="10"/>
      <c r="G56" s="10"/>
      <c r="H56" s="10"/>
      <c r="I56" s="10"/>
      <c r="J56" s="10"/>
      <c r="K56" s="10" t="s">
        <v>33</v>
      </c>
      <c r="L56" s="10"/>
      <c r="M56" s="10"/>
      <c r="N56" s="10">
        <v>3</v>
      </c>
      <c r="O56" s="10">
        <v>48</v>
      </c>
      <c r="P56" s="10">
        <v>32</v>
      </c>
      <c r="Q56" s="10">
        <v>16</v>
      </c>
      <c r="R56" s="11" t="s">
        <v>114</v>
      </c>
      <c r="S56" s="10" t="s">
        <v>126</v>
      </c>
    </row>
    <row r="57" spans="1:22" ht="24">
      <c r="A57" s="58"/>
      <c r="B57" s="53"/>
      <c r="C57" s="10">
        <v>42</v>
      </c>
      <c r="D57" s="35" t="s">
        <v>176</v>
      </c>
      <c r="E57" s="12" t="s">
        <v>165</v>
      </c>
      <c r="F57" s="12"/>
      <c r="G57" s="12"/>
      <c r="H57" s="12"/>
      <c r="I57" s="12"/>
      <c r="K57" s="10" t="s">
        <v>9</v>
      </c>
      <c r="L57" s="10"/>
      <c r="M57" s="10"/>
      <c r="N57" s="10">
        <v>3</v>
      </c>
      <c r="O57" s="10">
        <v>48</v>
      </c>
      <c r="P57" s="10">
        <v>32</v>
      </c>
      <c r="Q57" s="10">
        <v>16</v>
      </c>
      <c r="R57" s="11" t="s">
        <v>143</v>
      </c>
      <c r="S57" s="10" t="s">
        <v>126</v>
      </c>
    </row>
    <row r="58" spans="1:22" ht="23.25">
      <c r="A58" s="58"/>
      <c r="B58" s="53"/>
      <c r="C58" s="10">
        <v>43</v>
      </c>
      <c r="D58" s="13" t="s">
        <v>69</v>
      </c>
      <c r="E58" s="12" t="s">
        <v>166</v>
      </c>
      <c r="F58" s="10"/>
      <c r="G58" s="10"/>
      <c r="H58" s="10"/>
      <c r="I58" s="10"/>
      <c r="J58" s="10"/>
      <c r="K58" s="10" t="s">
        <v>78</v>
      </c>
      <c r="L58" s="10"/>
      <c r="M58" s="10"/>
      <c r="N58" s="10">
        <v>3</v>
      </c>
      <c r="O58" s="11">
        <v>48</v>
      </c>
      <c r="P58" s="11">
        <v>16</v>
      </c>
      <c r="Q58" s="11">
        <v>32</v>
      </c>
      <c r="R58" s="11" t="s">
        <v>143</v>
      </c>
      <c r="S58" s="10" t="s">
        <v>126</v>
      </c>
    </row>
    <row r="59" spans="1:22" s="20" customFormat="1" ht="24">
      <c r="A59" s="58"/>
      <c r="B59" s="53"/>
      <c r="C59" s="10">
        <v>44</v>
      </c>
      <c r="D59" s="11" t="s">
        <v>79</v>
      </c>
      <c r="E59" s="12" t="s">
        <v>167</v>
      </c>
      <c r="F59" s="14"/>
      <c r="G59" s="14"/>
      <c r="H59" s="14"/>
      <c r="I59" s="14"/>
      <c r="J59" s="14"/>
      <c r="K59" s="14"/>
      <c r="L59" s="14" t="s">
        <v>77</v>
      </c>
      <c r="M59" s="14"/>
      <c r="N59" s="14">
        <v>3</v>
      </c>
      <c r="O59" s="14">
        <v>48</v>
      </c>
      <c r="P59" s="14">
        <v>32</v>
      </c>
      <c r="Q59" s="14">
        <v>16</v>
      </c>
      <c r="R59" s="19" t="s">
        <v>114</v>
      </c>
      <c r="S59" s="10" t="s">
        <v>126</v>
      </c>
    </row>
    <row r="60" spans="1:22" s="20" customFormat="1" ht="35.25">
      <c r="A60" s="58"/>
      <c r="B60" s="53"/>
      <c r="C60" s="10">
        <v>45</v>
      </c>
      <c r="D60" s="25" t="s">
        <v>80</v>
      </c>
      <c r="E60" s="12" t="s">
        <v>168</v>
      </c>
      <c r="F60" s="14"/>
      <c r="G60" s="14"/>
      <c r="H60" s="14"/>
      <c r="I60" s="14"/>
      <c r="J60" s="14"/>
      <c r="K60" s="14"/>
      <c r="L60" s="14" t="s">
        <v>77</v>
      </c>
      <c r="M60" s="14"/>
      <c r="N60" s="14">
        <v>3</v>
      </c>
      <c r="O60" s="14">
        <v>48</v>
      </c>
      <c r="P60" s="14">
        <v>32</v>
      </c>
      <c r="Q60" s="14">
        <v>16</v>
      </c>
      <c r="R60" s="19" t="s">
        <v>114</v>
      </c>
      <c r="S60" s="14" t="s">
        <v>115</v>
      </c>
      <c r="V60" s="20">
        <f>512/16</f>
        <v>32</v>
      </c>
    </row>
    <row r="61" spans="1:22" s="20" customFormat="1" ht="23.25">
      <c r="A61" s="58"/>
      <c r="B61" s="53"/>
      <c r="C61" s="10">
        <v>46</v>
      </c>
      <c r="D61" s="24" t="s">
        <v>175</v>
      </c>
      <c r="E61" s="17" t="s">
        <v>174</v>
      </c>
      <c r="F61" s="14"/>
      <c r="G61" s="14"/>
      <c r="H61" s="14"/>
      <c r="I61" s="14"/>
      <c r="J61" s="14"/>
      <c r="K61" s="14"/>
      <c r="L61" s="14">
        <v>2</v>
      </c>
      <c r="M61" s="14"/>
      <c r="N61" s="14">
        <v>2</v>
      </c>
      <c r="O61" s="14">
        <v>32</v>
      </c>
      <c r="P61" s="14">
        <v>32</v>
      </c>
      <c r="Q61" s="14"/>
      <c r="R61" s="19" t="s">
        <v>143</v>
      </c>
      <c r="S61" s="14" t="s">
        <v>126</v>
      </c>
    </row>
    <row r="62" spans="1:22" s="20" customFormat="1" ht="27" customHeight="1">
      <c r="A62" s="58"/>
      <c r="B62" s="53"/>
      <c r="C62" s="47" t="s">
        <v>169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9"/>
    </row>
    <row r="63" spans="1:22" ht="27" customHeight="1">
      <c r="A63" s="58"/>
      <c r="B63" s="53"/>
      <c r="C63" s="52" t="s">
        <v>184</v>
      </c>
      <c r="D63" s="48"/>
      <c r="E63" s="49"/>
      <c r="F63" s="34"/>
      <c r="G63" s="10"/>
      <c r="H63" s="10">
        <v>3</v>
      </c>
      <c r="I63" s="10">
        <v>3</v>
      </c>
      <c r="J63" s="10">
        <v>9</v>
      </c>
      <c r="K63" s="10">
        <v>9</v>
      </c>
      <c r="L63" s="10">
        <v>8</v>
      </c>
      <c r="M63" s="10"/>
      <c r="N63" s="10">
        <f>SUM(N51:N61)</f>
        <v>32</v>
      </c>
      <c r="O63" s="10">
        <f>SUM(O51:O61)</f>
        <v>512</v>
      </c>
      <c r="P63" s="10">
        <f>SUM(P51:P61)</f>
        <v>336</v>
      </c>
      <c r="Q63" s="10">
        <f>SUM(Q51:Q61)</f>
        <v>176</v>
      </c>
      <c r="R63" s="11"/>
      <c r="S63" s="10"/>
    </row>
    <row r="64" spans="1:22" ht="27" customHeight="1">
      <c r="A64" s="60" t="s">
        <v>185</v>
      </c>
      <c r="B64" s="61"/>
      <c r="C64" s="61"/>
      <c r="D64" s="61"/>
      <c r="E64" s="62"/>
      <c r="F64" s="26">
        <f t="shared" ref="F64:L64" si="1">F23+F42+F50</f>
        <v>23</v>
      </c>
      <c r="G64" s="26">
        <f t="shared" si="1"/>
        <v>23</v>
      </c>
      <c r="H64" s="26">
        <f t="shared" si="1"/>
        <v>23</v>
      </c>
      <c r="I64" s="26">
        <f t="shared" si="1"/>
        <v>18</v>
      </c>
      <c r="J64" s="26">
        <f t="shared" si="1"/>
        <v>11</v>
      </c>
      <c r="K64" s="26">
        <f t="shared" si="1"/>
        <v>9</v>
      </c>
      <c r="L64" s="26">
        <f t="shared" si="1"/>
        <v>3</v>
      </c>
      <c r="M64" s="26"/>
      <c r="N64" s="26">
        <f>N23+N42+N50</f>
        <v>106</v>
      </c>
      <c r="O64" s="26">
        <f>O23+O42+O50</f>
        <v>1760</v>
      </c>
      <c r="P64" s="26">
        <f>P23+P42+P50</f>
        <v>1408</v>
      </c>
      <c r="Q64" s="26">
        <f>Q23+Q42+Q50</f>
        <v>352</v>
      </c>
      <c r="R64" s="27"/>
      <c r="S64" s="26"/>
    </row>
    <row r="65" spans="1:19" ht="34.5" customHeight="1">
      <c r="A65" s="51" t="s">
        <v>170</v>
      </c>
      <c r="B65" s="51" t="s">
        <v>171</v>
      </c>
      <c r="C65" s="54" t="s">
        <v>172</v>
      </c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6"/>
    </row>
    <row r="66" spans="1:19" ht="25.5" customHeight="1">
      <c r="A66" s="51"/>
      <c r="B66" s="51"/>
      <c r="C66" s="47" t="s">
        <v>127</v>
      </c>
      <c r="D66" s="48"/>
      <c r="E66" s="49"/>
      <c r="F66" s="11"/>
      <c r="G66" s="11"/>
      <c r="H66" s="11"/>
      <c r="I66" s="11"/>
      <c r="J66" s="11"/>
      <c r="K66" s="11"/>
      <c r="L66" s="11"/>
      <c r="M66" s="11"/>
      <c r="N66" s="10">
        <v>6</v>
      </c>
      <c r="O66" s="10">
        <v>96</v>
      </c>
      <c r="P66" s="10">
        <v>96</v>
      </c>
      <c r="Q66" s="26"/>
      <c r="R66" s="28"/>
      <c r="S66" s="28"/>
    </row>
    <row r="67" spans="1:19" s="30" customFormat="1" ht="27" customHeight="1">
      <c r="A67" s="44" t="s">
        <v>173</v>
      </c>
      <c r="B67" s="45"/>
      <c r="C67" s="45"/>
      <c r="D67" s="45"/>
      <c r="E67" s="46"/>
      <c r="F67" s="27">
        <f t="shared" ref="F67:L67" si="2">F23+F32+F42+F50+F63+F66</f>
        <v>23</v>
      </c>
      <c r="G67" s="27">
        <f t="shared" si="2"/>
        <v>23</v>
      </c>
      <c r="H67" s="27">
        <f t="shared" si="2"/>
        <v>26</v>
      </c>
      <c r="I67" s="27">
        <f t="shared" si="2"/>
        <v>21</v>
      </c>
      <c r="J67" s="27">
        <f t="shared" si="2"/>
        <v>20</v>
      </c>
      <c r="K67" s="27">
        <f t="shared" si="2"/>
        <v>18</v>
      </c>
      <c r="L67" s="27">
        <f t="shared" si="2"/>
        <v>11</v>
      </c>
      <c r="M67" s="27"/>
      <c r="N67" s="27">
        <f>N23+N32+N42+N50+N63+N66</f>
        <v>158</v>
      </c>
      <c r="O67" s="27">
        <f>O23+O32+O42+O50+O63+O66</f>
        <v>2592</v>
      </c>
      <c r="P67" s="27">
        <f>P23+P32+P42+P50+P63+P66</f>
        <v>2064</v>
      </c>
      <c r="Q67" s="27">
        <f>Q23+Q32+Q42+Q50+Q63+Q66</f>
        <v>528</v>
      </c>
      <c r="R67" s="29"/>
      <c r="S67" s="29"/>
    </row>
  </sheetData>
  <autoFilter ref="A3:S67" xr:uid="{00000000-0009-0000-0000-000000000000}">
    <filterColumn colId="0" showButton="0"/>
  </autoFilter>
  <mergeCells count="47">
    <mergeCell ref="F29:L29"/>
    <mergeCell ref="F30:L30"/>
    <mergeCell ref="F31:L31"/>
    <mergeCell ref="F24:L24"/>
    <mergeCell ref="F25:L25"/>
    <mergeCell ref="F26:L26"/>
    <mergeCell ref="F27:L27"/>
    <mergeCell ref="F28:L28"/>
    <mergeCell ref="A64:E64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N2:N3"/>
    <mergeCell ref="A4:A32"/>
    <mergeCell ref="B33:B42"/>
    <mergeCell ref="B4:B23"/>
    <mergeCell ref="C23:E23"/>
    <mergeCell ref="A67:E67"/>
    <mergeCell ref="C66:E66"/>
    <mergeCell ref="C32:E32"/>
    <mergeCell ref="C62:S62"/>
    <mergeCell ref="B65:B66"/>
    <mergeCell ref="C63:E63"/>
    <mergeCell ref="B43:B50"/>
    <mergeCell ref="C65:S65"/>
    <mergeCell ref="A65:A66"/>
    <mergeCell ref="A33:A63"/>
    <mergeCell ref="C50:E50"/>
    <mergeCell ref="B24:B32"/>
    <mergeCell ref="C42:E42"/>
    <mergeCell ref="P24:S31"/>
    <mergeCell ref="B51:B63"/>
    <mergeCell ref="C31:E31"/>
    <mergeCell ref="C29:E29"/>
    <mergeCell ref="C30:E30"/>
    <mergeCell ref="C24:E24"/>
    <mergeCell ref="C25:E25"/>
    <mergeCell ref="C26:E26"/>
    <mergeCell ref="C27:E27"/>
    <mergeCell ref="C28:E28"/>
  </mergeCells>
  <phoneticPr fontId="1" type="noConversion"/>
  <pageMargins left="0.62992125984251968" right="0.62992125984251968" top="0.78740157480314965" bottom="0.78740157480314965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D9" sqref="D9"/>
    </sheetView>
  </sheetViews>
  <sheetFormatPr defaultColWidth="11" defaultRowHeight="13.5"/>
  <cols>
    <col min="1" max="1" width="16.375" customWidth="1"/>
    <col min="2" max="2" width="25.5" customWidth="1"/>
  </cols>
  <sheetData>
    <row r="1" spans="1:6" ht="20.25">
      <c r="A1" s="2"/>
      <c r="B1" s="73" t="s">
        <v>39</v>
      </c>
      <c r="C1" s="4" t="s">
        <v>40</v>
      </c>
      <c r="D1" s="4" t="s">
        <v>40</v>
      </c>
      <c r="E1" s="73" t="s">
        <v>43</v>
      </c>
      <c r="F1" s="73" t="s">
        <v>44</v>
      </c>
    </row>
    <row r="2" spans="1:6" ht="20.25">
      <c r="A2" s="5"/>
      <c r="B2" s="73"/>
      <c r="C2" s="4" t="s">
        <v>41</v>
      </c>
      <c r="D2" s="4" t="s">
        <v>42</v>
      </c>
      <c r="E2" s="73"/>
      <c r="F2" s="73"/>
    </row>
    <row r="3" spans="1:6" ht="21">
      <c r="A3" s="5">
        <v>1</v>
      </c>
      <c r="B3" s="3" t="s">
        <v>45</v>
      </c>
      <c r="C3" s="3">
        <v>224</v>
      </c>
      <c r="D3" s="3">
        <v>7</v>
      </c>
      <c r="E3" s="3"/>
      <c r="F3" s="3" t="s">
        <v>63</v>
      </c>
    </row>
    <row r="4" spans="1:6" ht="20.25">
      <c r="A4" s="5">
        <v>2</v>
      </c>
      <c r="B4" s="3" t="s">
        <v>25</v>
      </c>
      <c r="C4" s="3">
        <v>64</v>
      </c>
      <c r="D4" s="3">
        <v>4</v>
      </c>
      <c r="E4" s="3"/>
      <c r="F4" s="3">
        <v>3</v>
      </c>
    </row>
    <row r="5" spans="1:6" ht="20.25">
      <c r="A5" s="5">
        <v>3</v>
      </c>
      <c r="B5" s="3" t="s">
        <v>46</v>
      </c>
      <c r="C5" s="3">
        <v>64</v>
      </c>
      <c r="D5" s="3">
        <v>4</v>
      </c>
      <c r="E5" s="3"/>
      <c r="F5" s="3">
        <v>3</v>
      </c>
    </row>
    <row r="6" spans="1:6" ht="20.25">
      <c r="A6" s="5">
        <v>5</v>
      </c>
      <c r="B6" s="3" t="s">
        <v>53</v>
      </c>
      <c r="C6" s="1">
        <v>48</v>
      </c>
      <c r="D6" s="3">
        <v>3</v>
      </c>
      <c r="E6" s="3"/>
      <c r="F6" s="3">
        <v>2</v>
      </c>
    </row>
    <row r="7" spans="1:6" ht="20.25">
      <c r="A7" s="5">
        <v>6</v>
      </c>
      <c r="B7" s="3" t="s">
        <v>54</v>
      </c>
      <c r="C7" s="1">
        <v>32</v>
      </c>
      <c r="D7" s="3">
        <v>2</v>
      </c>
      <c r="E7" s="3"/>
      <c r="F7" s="3">
        <v>3</v>
      </c>
    </row>
    <row r="8" spans="1:6" ht="20.25">
      <c r="A8" s="5">
        <v>7</v>
      </c>
      <c r="B8" s="3" t="s">
        <v>47</v>
      </c>
      <c r="C8" s="1">
        <v>32</v>
      </c>
      <c r="D8" s="3">
        <v>2</v>
      </c>
      <c r="E8" s="3"/>
      <c r="F8" s="3">
        <v>4</v>
      </c>
    </row>
    <row r="9" spans="1:6" ht="20.25">
      <c r="A9" s="5">
        <v>8</v>
      </c>
      <c r="B9" s="3" t="s">
        <v>55</v>
      </c>
      <c r="C9" s="1">
        <v>32</v>
      </c>
      <c r="D9" s="3">
        <v>2</v>
      </c>
      <c r="E9" s="3"/>
      <c r="F9" s="3">
        <v>4</v>
      </c>
    </row>
    <row r="10" spans="1:6" ht="20.25">
      <c r="A10" s="5">
        <v>9</v>
      </c>
      <c r="B10" s="3" t="s">
        <v>56</v>
      </c>
      <c r="C10" s="1">
        <v>64</v>
      </c>
      <c r="D10" s="3">
        <v>4</v>
      </c>
      <c r="E10" s="3"/>
      <c r="F10" s="3">
        <v>4</v>
      </c>
    </row>
    <row r="11" spans="1:6" ht="20.25">
      <c r="A11" s="5">
        <v>10</v>
      </c>
      <c r="B11" s="3" t="s">
        <v>57</v>
      </c>
      <c r="C11" s="1">
        <v>64</v>
      </c>
      <c r="D11" s="3">
        <v>4</v>
      </c>
      <c r="E11" s="3"/>
      <c r="F11" s="3">
        <v>4</v>
      </c>
    </row>
    <row r="12" spans="1:6" ht="20.25">
      <c r="A12" s="5">
        <v>11</v>
      </c>
      <c r="B12" s="3" t="s">
        <v>58</v>
      </c>
      <c r="C12" s="1">
        <v>48</v>
      </c>
      <c r="D12" s="3">
        <v>3</v>
      </c>
      <c r="E12" s="3"/>
      <c r="F12" s="3">
        <v>5</v>
      </c>
    </row>
    <row r="13" spans="1:6" ht="20.25">
      <c r="A13" s="5">
        <v>12</v>
      </c>
      <c r="B13" s="3" t="s">
        <v>48</v>
      </c>
      <c r="C13" s="1">
        <v>48</v>
      </c>
      <c r="D13" s="3">
        <v>3</v>
      </c>
      <c r="E13" s="3"/>
      <c r="F13" s="3">
        <v>5</v>
      </c>
    </row>
    <row r="14" spans="1:6" ht="20.25">
      <c r="A14" s="5">
        <v>13</v>
      </c>
      <c r="B14" s="3" t="s">
        <v>49</v>
      </c>
      <c r="C14" s="1">
        <v>48</v>
      </c>
      <c r="D14" s="3">
        <v>3</v>
      </c>
      <c r="E14" s="3"/>
      <c r="F14" s="3">
        <v>6</v>
      </c>
    </row>
    <row r="15" spans="1:6" ht="20.25">
      <c r="A15" s="5">
        <v>14</v>
      </c>
      <c r="B15" s="3" t="s">
        <v>59</v>
      </c>
      <c r="C15" s="6">
        <v>48</v>
      </c>
      <c r="D15" s="3">
        <v>3</v>
      </c>
      <c r="E15" s="3"/>
      <c r="F15" s="3">
        <v>2</v>
      </c>
    </row>
    <row r="16" spans="1:6" ht="20.25">
      <c r="A16" s="5">
        <v>15</v>
      </c>
      <c r="B16" s="3" t="s">
        <v>50</v>
      </c>
      <c r="C16" s="7">
        <v>64</v>
      </c>
      <c r="D16" s="3">
        <v>4</v>
      </c>
      <c r="E16" s="3"/>
      <c r="F16" s="3">
        <v>3</v>
      </c>
    </row>
    <row r="17" spans="1:6" ht="20.25">
      <c r="A17" s="5">
        <v>16</v>
      </c>
      <c r="B17" s="3" t="s">
        <v>60</v>
      </c>
      <c r="C17" s="8">
        <v>48</v>
      </c>
      <c r="D17" s="3">
        <v>3</v>
      </c>
      <c r="E17" s="3"/>
      <c r="F17" s="3">
        <v>3</v>
      </c>
    </row>
    <row r="18" spans="1:6" ht="20.25">
      <c r="A18" s="5">
        <v>17</v>
      </c>
      <c r="B18" s="3" t="s">
        <v>61</v>
      </c>
      <c r="C18" s="6">
        <v>48</v>
      </c>
      <c r="D18" s="3">
        <v>3</v>
      </c>
      <c r="E18" s="3"/>
      <c r="F18" s="3">
        <v>5</v>
      </c>
    </row>
    <row r="19" spans="1:6" ht="20.25">
      <c r="A19" s="5">
        <v>18</v>
      </c>
      <c r="B19" s="3" t="s">
        <v>62</v>
      </c>
      <c r="C19" s="8">
        <v>48</v>
      </c>
      <c r="D19" s="3">
        <v>3</v>
      </c>
      <c r="E19" s="3"/>
      <c r="F19" s="3">
        <v>5</v>
      </c>
    </row>
    <row r="20" spans="1:6" ht="20.25">
      <c r="A20" s="5">
        <v>19</v>
      </c>
      <c r="B20" s="3" t="s">
        <v>51</v>
      </c>
      <c r="C20" s="8">
        <v>48</v>
      </c>
      <c r="D20" s="3">
        <v>3</v>
      </c>
      <c r="E20" s="3"/>
      <c r="F20" s="3">
        <v>6</v>
      </c>
    </row>
    <row r="21" spans="1:6" ht="20.25">
      <c r="A21" s="5">
        <v>20</v>
      </c>
      <c r="B21" s="3" t="s">
        <v>52</v>
      </c>
      <c r="C21" s="8">
        <v>48</v>
      </c>
      <c r="D21" s="3">
        <v>3</v>
      </c>
      <c r="E21" s="3"/>
      <c r="F21" s="3">
        <v>6</v>
      </c>
    </row>
  </sheetData>
  <mergeCells count="3">
    <mergeCell ref="B1:B2"/>
    <mergeCell ref="E1:E2"/>
    <mergeCell ref="F1:F2"/>
  </mergeCells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9" sqref="A9:C16"/>
    </sheetView>
  </sheetViews>
  <sheetFormatPr defaultColWidth="11" defaultRowHeight="13.5"/>
  <sheetData/>
  <phoneticPr fontId="1" type="noConversion"/>
  <pageMargins left="0.75" right="0.75" top="1" bottom="1" header="0.5" footer="0.5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工作表1</vt:lpstr>
      <vt:lpstr>工作表3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2018-04-04T06:18:42Z</cp:lastPrinted>
  <dcterms:created xsi:type="dcterms:W3CDTF">2011-12-25T00:46:46Z</dcterms:created>
  <dcterms:modified xsi:type="dcterms:W3CDTF">2019-05-30T03:16:50Z</dcterms:modified>
</cp:coreProperties>
</file>