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3经济学院10.28\贸易经济\"/>
    </mc:Choice>
  </mc:AlternateContent>
  <xr:revisionPtr revIDLastSave="0" documentId="13_ncr:1_{4A4CF39C-AE23-443B-ACD3-78E6F89A598A}" xr6:coauthVersionLast="36" xr6:coauthVersionMax="36" xr10:uidLastSave="{00000000-0000-0000-0000-000000000000}"/>
  <bookViews>
    <workbookView xWindow="2310" yWindow="630" windowWidth="11520" windowHeight="11730" xr2:uid="{00000000-000D-0000-FFFF-FFFF00000000}"/>
  </bookViews>
  <sheets>
    <sheet name="sheet1" sheetId="8" r:id="rId1"/>
  </sheets>
  <definedNames>
    <definedName name="_xlnm._FilterDatabase" localSheetId="0" hidden="1">sheet1!$A$3:$Y$92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88" i="8" l="1"/>
  <c r="K88" i="8"/>
  <c r="L88" i="8"/>
  <c r="L92" i="8" s="1"/>
  <c r="M88" i="8"/>
  <c r="M92" i="8" s="1"/>
  <c r="P87" i="8" l="1"/>
  <c r="O87" i="8"/>
  <c r="N87" i="8"/>
  <c r="Q76" i="8"/>
  <c r="P76" i="8"/>
  <c r="O76" i="8"/>
  <c r="N76" i="8"/>
  <c r="Q69" i="8"/>
  <c r="P69" i="8"/>
  <c r="O69" i="8"/>
  <c r="N69" i="8"/>
  <c r="Q63" i="8"/>
  <c r="Q88" i="8" s="1"/>
  <c r="P63" i="8"/>
  <c r="P88" i="8" s="1"/>
  <c r="O63" i="8"/>
  <c r="O88" i="8" s="1"/>
  <c r="N63" i="8"/>
  <c r="N88" i="8" s="1"/>
  <c r="P53" i="8"/>
  <c r="K53" i="8"/>
  <c r="K92" i="8" s="1"/>
  <c r="Q52" i="8"/>
  <c r="P52" i="8"/>
  <c r="O52" i="8"/>
  <c r="N52" i="8"/>
  <c r="Q53" i="8"/>
  <c r="P44" i="8"/>
  <c r="O44" i="8"/>
  <c r="O53" i="8" s="1"/>
  <c r="N44" i="8"/>
  <c r="N53" i="8" s="1"/>
  <c r="J44" i="8"/>
  <c r="J53" i="8" s="1"/>
  <c r="J92" i="8" s="1"/>
  <c r="I44" i="8"/>
  <c r="I53" i="8" s="1"/>
  <c r="I92" i="8" s="1"/>
  <c r="H44" i="8"/>
  <c r="H53" i="8" s="1"/>
  <c r="H92" i="8" s="1"/>
  <c r="G44" i="8"/>
  <c r="F44" i="8"/>
  <c r="F53" i="8" s="1"/>
  <c r="F92" i="8" s="1"/>
  <c r="Q27" i="8"/>
  <c r="P27" i="8"/>
  <c r="O27" i="8"/>
  <c r="N27" i="8"/>
  <c r="N92" i="8" s="1"/>
  <c r="O92" i="8" l="1"/>
  <c r="P92" i="8"/>
  <c r="Q92" i="8"/>
  <c r="G53" i="8"/>
  <c r="G92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<sst xmlns="http://schemas.openxmlformats.org/spreadsheetml/2006/main" count="326" uniqueCount="198">
  <si>
    <t>贸易经济专业本科学分制指导性教学计划表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</si>
  <si>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</si>
  <si>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</si>
  <si>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</si>
  <si>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</si>
  <si>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</si>
  <si>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</si>
  <si>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</si>
  <si>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</si>
  <si>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</si>
  <si>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</si>
  <si>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</si>
  <si>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</si>
  <si>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</si>
  <si>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</si>
  <si>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</si>
  <si>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</si>
  <si>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</si>
  <si>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</si>
  <si>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t>STU21002A</t>
  </si>
  <si>
    <t>军事理论Military Theory</t>
  </si>
  <si>
    <t>学生处</t>
  </si>
  <si>
    <t>考试</t>
  </si>
  <si>
    <r>
      <rPr>
        <sz val="9"/>
        <color theme="1"/>
        <rFont val="宋体"/>
        <family val="3"/>
        <charset val="134"/>
      </rPr>
      <t>考查</t>
    </r>
  </si>
  <si>
    <t>060041B</t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</si>
  <si>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</si>
  <si>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060062B</t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</si>
  <si>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</si>
  <si>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060051B</t>
  </si>
  <si>
    <t>060102B</t>
  </si>
  <si>
    <t>考查</t>
  </si>
  <si>
    <t>130014A</t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</si>
  <si>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</si>
  <si>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外国语
学院</t>
  </si>
  <si>
    <t>130024A</t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</si>
  <si>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</si>
  <si>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t>130034A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</si>
  <si>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</si>
  <si>
    <t>130042A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</si>
  <si>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</si>
  <si>
    <t>120014A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</si>
  <si>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</si>
  <si>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统计学院</t>
    </r>
  </si>
  <si>
    <t>120024A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</si>
  <si>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</si>
  <si>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120043A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</si>
  <si>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</si>
  <si>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</si>
  <si>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</si>
  <si>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</si>
  <si>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</si>
  <si>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</si>
  <si>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</si>
  <si>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</si>
  <si>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</si>
  <si>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</si>
  <si>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</si>
  <si>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</si>
  <si>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</si>
  <si>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</si>
  <si>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</si>
  <si>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</si>
  <si>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</si>
  <si>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</si>
  <si>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</si>
  <si>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</si>
  <si>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</si>
  <si>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文化与传播学院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</si>
  <si>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</si>
  <si>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</si>
  <si>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</si>
  <si>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</si>
  <si>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</si>
  <si>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</si>
  <si>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</si>
  <si>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</si>
  <si>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</si>
  <si>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</si>
  <si>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color theme="1"/>
        <rFont val="宋体"/>
        <family val="3"/>
        <charset val="134"/>
      </rPr>
      <t>经济学院</t>
    </r>
  </si>
  <si>
    <t>030123A</t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</si>
  <si>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        Microeconomics</t>
    </r>
  </si>
  <si>
    <t>030073A</t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</si>
  <si>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         Macroeconomics</t>
    </r>
  </si>
  <si>
    <t>030063A</t>
  </si>
  <si>
    <r>
      <rPr>
        <sz val="9"/>
        <color theme="1"/>
        <rFont val="宋体"/>
        <family val="3"/>
        <charset val="134"/>
      </rPr>
      <t>国际经济学（双语）</t>
    </r>
    <r>
      <rPr>
        <sz val="9"/>
        <color theme="1"/>
        <rFont val="Times New Roman"/>
        <family val="1"/>
      </rPr>
      <t>International Economics (Bilingual)</t>
    </r>
  </si>
  <si>
    <t>030083A</t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</si>
  <si>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          Econometrics</t>
    </r>
  </si>
  <si>
    <t>030153A</t>
  </si>
  <si>
    <r>
      <rPr>
        <sz val="9"/>
        <color theme="1"/>
        <rFont val="宋体"/>
        <family val="3"/>
        <charset val="134"/>
      </rPr>
      <t>产业经济学</t>
    </r>
    <r>
      <rPr>
        <sz val="9"/>
        <color theme="1"/>
        <rFont val="Times New Roman"/>
        <family val="1"/>
      </rPr>
      <t xml:space="preserve">               Industrial Economics</t>
    </r>
  </si>
  <si>
    <t>120263A</t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</si>
  <si>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 Statistics</t>
    </r>
  </si>
  <si>
    <t>113633A</t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</si>
  <si>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   Finance</t>
    </r>
  </si>
  <si>
    <r>
      <rPr>
        <sz val="9"/>
        <color theme="1"/>
        <rFont val="宋体"/>
        <family val="3"/>
        <charset val="134"/>
      </rPr>
      <t>金融学院</t>
    </r>
  </si>
  <si>
    <t>090013A</t>
  </si>
  <si>
    <t>财税学院</t>
  </si>
  <si>
    <t>专业核心课（必修）</t>
  </si>
  <si>
    <r>
      <rPr>
        <sz val="9"/>
        <color theme="1"/>
        <rFont val="宋体"/>
        <family val="3"/>
        <charset val="134"/>
      </rPr>
      <t>商业经济学</t>
    </r>
    <r>
      <rPr>
        <sz val="9"/>
        <color theme="1"/>
        <rFont val="Times New Roman"/>
        <family val="1"/>
      </rPr>
      <t xml:space="preserve">                Business Economics</t>
    </r>
  </si>
  <si>
    <t>030982B</t>
  </si>
  <si>
    <r>
      <rPr>
        <sz val="9"/>
        <color theme="1"/>
        <rFont val="宋体"/>
        <family val="3"/>
        <charset val="134"/>
      </rPr>
      <t>中国商业史</t>
    </r>
    <r>
      <rPr>
        <sz val="9"/>
        <color theme="1"/>
        <rFont val="Times New Roman"/>
        <family val="1"/>
      </rPr>
      <t xml:space="preserve">                 History of Business in China </t>
    </r>
  </si>
  <si>
    <t>030362B</t>
  </si>
  <si>
    <r>
      <rPr>
        <sz val="9"/>
        <color theme="1"/>
        <rFont val="宋体"/>
        <family val="3"/>
        <charset val="134"/>
      </rPr>
      <t>消费经济学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      Consumption Economics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</si>
  <si>
    <t>经济学院</t>
  </si>
  <si>
    <r>
      <rPr>
        <sz val="9"/>
        <color theme="1"/>
        <rFont val="宋体"/>
        <family val="3"/>
        <charset val="134"/>
      </rPr>
      <t>商业伦理学</t>
    </r>
    <r>
      <rPr>
        <sz val="9"/>
        <color theme="1"/>
        <rFont val="Times New Roman"/>
        <family val="1"/>
      </rPr>
      <t xml:space="preserve">
Business Ethics</t>
    </r>
  </si>
  <si>
    <t>030332A</t>
  </si>
  <si>
    <t>030292A</t>
  </si>
  <si>
    <r>
      <rPr>
        <sz val="9"/>
        <color theme="1"/>
        <rFont val="宋体"/>
        <family val="3"/>
        <charset val="134"/>
      </rPr>
      <t>零售学</t>
    </r>
    <r>
      <rPr>
        <sz val="9"/>
        <color theme="1"/>
        <rFont val="Times New Roman"/>
        <family val="1"/>
      </rPr>
      <t xml:space="preserve">                          Retailing</t>
    </r>
  </si>
  <si>
    <t>1+1</t>
  </si>
  <si>
    <t>030682B</t>
  </si>
  <si>
    <r>
      <rPr>
        <sz val="9"/>
        <color theme="1"/>
        <rFont val="宋体"/>
        <family val="3"/>
        <charset val="134"/>
      </rPr>
      <t>品牌学</t>
    </r>
    <r>
      <rPr>
        <sz val="9"/>
        <color theme="1"/>
        <rFont val="Times New Roman"/>
        <family val="1"/>
      </rPr>
      <t xml:space="preserve">                        Principles of Brand</t>
    </r>
  </si>
  <si>
    <t>小计</t>
  </si>
  <si>
    <t>专业课程合计</t>
  </si>
  <si>
    <t>个性教育</t>
  </si>
  <si>
    <t>专业提升课（选修）</t>
  </si>
  <si>
    <t>模块一：至少选修9学分</t>
  </si>
  <si>
    <t>031272B</t>
  </si>
  <si>
    <r>
      <rPr>
        <sz val="9"/>
        <color theme="1"/>
        <rFont val="宋体"/>
        <family val="3"/>
        <charset val="134"/>
      </rPr>
      <t>现代商业技术</t>
    </r>
    <r>
      <rPr>
        <sz val="9"/>
        <color theme="1"/>
        <rFont val="Times New Roman"/>
        <family val="1"/>
      </rPr>
      <t xml:space="preserve">              Modern Business Technologies</t>
    </r>
  </si>
  <si>
    <t>021192B</t>
  </si>
  <si>
    <r>
      <rPr>
        <sz val="9"/>
        <color theme="1"/>
        <rFont val="宋体"/>
        <family val="3"/>
        <charset val="134"/>
      </rPr>
      <t>物流学</t>
    </r>
    <r>
      <rPr>
        <sz val="9"/>
        <color theme="1"/>
        <rFont val="Times New Roman"/>
        <family val="1"/>
      </rPr>
      <t xml:space="preserve">                              Logistics </t>
    </r>
  </si>
  <si>
    <t>工商管理学院</t>
  </si>
  <si>
    <t>030302B</t>
  </si>
  <si>
    <r>
      <rPr>
        <sz val="9"/>
        <color theme="1"/>
        <rFont val="宋体"/>
        <family val="3"/>
        <charset val="134"/>
      </rPr>
      <t>商品学</t>
    </r>
    <r>
      <rPr>
        <sz val="9"/>
        <color theme="1"/>
        <rFont val="Times New Roman"/>
        <family val="1"/>
      </rPr>
      <t xml:space="preserve">                          Science of Commodity</t>
    </r>
  </si>
  <si>
    <t>020012B</t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</si>
  <si>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    Management</t>
    </r>
  </si>
  <si>
    <t>040033B</t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</si>
  <si>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                     Accounting</t>
    </r>
  </si>
  <si>
    <r>
      <rPr>
        <sz val="9"/>
        <color theme="1"/>
        <rFont val="宋体"/>
        <family val="3"/>
        <charset val="134"/>
      </rPr>
      <t>会计学院</t>
    </r>
  </si>
  <si>
    <t>030702B</t>
  </si>
  <si>
    <r>
      <rPr>
        <sz val="9"/>
        <color theme="1"/>
        <rFont val="宋体"/>
        <family val="3"/>
        <charset val="134"/>
      </rPr>
      <t>商务交流</t>
    </r>
    <r>
      <rPr>
        <sz val="9"/>
        <color theme="1"/>
        <rFont val="Times New Roman"/>
        <family val="1"/>
      </rPr>
      <t xml:space="preserve">                        Business Communication</t>
    </r>
  </si>
  <si>
    <t>030512B</t>
  </si>
  <si>
    <r>
      <rPr>
        <sz val="9"/>
        <color theme="1"/>
        <rFont val="宋体"/>
        <family val="3"/>
        <charset val="134"/>
      </rPr>
      <t>价格学</t>
    </r>
    <r>
      <rPr>
        <sz val="9"/>
        <color theme="1"/>
        <rFont val="Times New Roman"/>
        <family val="1"/>
      </rPr>
      <t xml:space="preserve">                                           Price Theory</t>
    </r>
  </si>
  <si>
    <t>031252B</t>
  </si>
  <si>
    <t>020522B</t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</si>
  <si>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   E-Commerce</t>
    </r>
  </si>
  <si>
    <t>031132A</t>
  </si>
  <si>
    <t>031432B</t>
  </si>
  <si>
    <r>
      <rPr>
        <sz val="9"/>
        <color theme="1"/>
        <rFont val="宋体"/>
        <family val="3"/>
        <charset val="134"/>
      </rPr>
      <t>黄金产业经济</t>
    </r>
    <r>
      <rPr>
        <sz val="9"/>
        <color theme="1"/>
        <rFont val="Times New Roman"/>
        <family val="1"/>
      </rPr>
      <t xml:space="preserve">                   Industrial Economics of Gold</t>
    </r>
  </si>
  <si>
    <r>
      <rPr>
        <sz val="9"/>
        <color theme="1"/>
        <rFont val="宋体"/>
        <family val="3"/>
        <charset val="134"/>
      </rPr>
      <t>国际商务（英语）</t>
    </r>
    <r>
      <rPr>
        <sz val="9"/>
        <color theme="1"/>
        <rFont val="Times New Roman"/>
        <family val="1"/>
      </rPr>
      <t>International Business (English)</t>
    </r>
  </si>
  <si>
    <t>031122A</t>
  </si>
  <si>
    <r>
      <rPr>
        <sz val="9"/>
        <color theme="1"/>
        <rFont val="宋体"/>
        <family val="3"/>
        <charset val="134"/>
      </rPr>
      <t>国际贸易理论与实务</t>
    </r>
    <r>
      <rPr>
        <sz val="9"/>
        <color theme="1"/>
        <rFont val="Times New Roman"/>
        <family val="1"/>
      </rPr>
      <t>International Trade Theory and Practice</t>
    </r>
  </si>
  <si>
    <t>020182A</t>
  </si>
  <si>
    <t>工商学院</t>
  </si>
  <si>
    <t>031652B</t>
  </si>
  <si>
    <t>030342A</t>
  </si>
  <si>
    <t>世界经济
World Economy</t>
  </si>
  <si>
    <t>模块四（合作交流模块）：国外合作院校开设的课程，英文授课，获得的学分可以冲抵国内选修课学分。</t>
  </si>
  <si>
    <t>230022B</t>
  </si>
  <si>
    <r>
      <rPr>
        <sz val="9"/>
        <color theme="1"/>
        <rFont val="宋体"/>
        <family val="3"/>
        <charset val="134"/>
      </rPr>
      <t>国外合作院校</t>
    </r>
  </si>
  <si>
    <t>230232B</t>
  </si>
  <si>
    <r>
      <rPr>
        <sz val="9"/>
        <color theme="1"/>
        <rFont val="宋体"/>
        <family val="3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         Funds</t>
    </r>
  </si>
  <si>
    <t>230262B</t>
  </si>
  <si>
    <t>230252B</t>
  </si>
  <si>
    <r>
      <rPr>
        <sz val="9"/>
        <color theme="1"/>
        <rFont val="宋体"/>
        <family val="3"/>
        <charset val="134"/>
      </rPr>
      <t>国际商务环境</t>
    </r>
    <r>
      <rPr>
        <sz val="9"/>
        <color theme="1"/>
        <rFont val="Times New Roman"/>
        <family val="1"/>
      </rPr>
      <t xml:space="preserve">             International Business Environment</t>
    </r>
  </si>
  <si>
    <t>230242B</t>
  </si>
  <si>
    <r>
      <rPr>
        <sz val="9"/>
        <color theme="1"/>
        <rFont val="宋体"/>
        <family val="3"/>
        <charset val="134"/>
      </rPr>
      <t>国际经贸热点问题</t>
    </r>
    <r>
      <rPr>
        <sz val="9"/>
        <color theme="1"/>
        <rFont val="Times New Roman"/>
        <family val="1"/>
      </rPr>
      <t xml:space="preserve">              Hot Topics of International Trade</t>
    </r>
  </si>
  <si>
    <t>230272B</t>
  </si>
  <si>
    <r>
      <rPr>
        <sz val="9"/>
        <color theme="1"/>
        <rFont val="宋体"/>
        <family val="3"/>
        <charset val="134"/>
      </rPr>
      <t>全球商务战略</t>
    </r>
    <r>
      <rPr>
        <sz val="9"/>
        <color theme="1"/>
        <rFont val="Times New Roman"/>
        <family val="1"/>
      </rPr>
      <t xml:space="preserve">                 Global Business Strategy</t>
    </r>
  </si>
  <si>
    <t>031462B</t>
  </si>
  <si>
    <r>
      <rPr>
        <sz val="9"/>
        <color theme="1"/>
        <rFont val="宋体"/>
        <family val="3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</si>
  <si>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t>031472B</t>
  </si>
  <si>
    <t>国外合作院校</t>
  </si>
  <si>
    <t>230032B</t>
  </si>
  <si>
    <r>
      <rPr>
        <sz val="9"/>
        <color theme="1"/>
        <rFont val="宋体"/>
        <family val="3"/>
        <charset val="134"/>
      </rPr>
      <t>第二外语</t>
    </r>
    <r>
      <rPr>
        <sz val="9"/>
        <color theme="1"/>
        <rFont val="Times New Roman"/>
        <family val="1"/>
      </rPr>
      <t xml:space="preserve">                            Second Foreign Language</t>
    </r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</si>
  <si>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</si>
  <si>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</si>
  <si>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</si>
  <si>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</si>
  <si>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</si>
  <si>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t>国际市场营销</t>
    </r>
    <r>
      <rPr>
        <sz val="9"/>
        <color theme="1"/>
        <rFont val="Times New Roman"/>
        <family val="1"/>
      </rPr>
      <t xml:space="preserve">      International Marketing</t>
    </r>
    <phoneticPr fontId="26" type="noConversion"/>
  </si>
  <si>
    <r>
      <rPr>
        <sz val="9"/>
        <color theme="1"/>
        <rFont val="宋体"/>
        <family val="3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</si>
  <si>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r>
      <t>政治经济学（资本主义）</t>
    </r>
    <r>
      <rPr>
        <sz val="9"/>
        <color theme="1"/>
        <rFont val="Times New Roman"/>
        <family val="1"/>
      </rPr>
      <t>Political Economy (Capitalism)</t>
    </r>
  </si>
  <si>
    <r>
      <t>财政学</t>
    </r>
    <r>
      <rPr>
        <sz val="9"/>
        <color theme="1"/>
        <rFont val="Times New Roman"/>
        <family val="1"/>
      </rPr>
      <t xml:space="preserve">                            Public Finance</t>
    </r>
  </si>
  <si>
    <r>
      <t>商业政策</t>
    </r>
    <r>
      <rPr>
        <sz val="9"/>
        <color theme="1"/>
        <rFont val="Times New Roman"/>
        <family val="1"/>
      </rPr>
      <t xml:space="preserve">                      Business Policy</t>
    </r>
  </si>
  <si>
    <t xml:space="preserve"> 模块二：至少选修4学分</t>
  </si>
  <si>
    <r>
      <t>期货贸易</t>
    </r>
    <r>
      <rPr>
        <sz val="9"/>
        <color theme="1"/>
        <rFont val="Times New Roman"/>
        <family val="1"/>
      </rPr>
      <t xml:space="preserve">                       Futures</t>
    </r>
  </si>
  <si>
    <r>
      <rPr>
        <sz val="9"/>
        <color theme="1"/>
        <rFont val="宋体"/>
        <family val="3"/>
        <charset val="134"/>
      </rPr>
      <t>体育产业导论</t>
    </r>
    <r>
      <rPr>
        <sz val="9"/>
        <color theme="1"/>
        <rFont val="Times New Roman"/>
        <family val="1"/>
      </rPr>
      <t xml:space="preserve">                             Introduction to Sport Industry</t>
    </r>
  </si>
  <si>
    <r>
      <t>模块三：至少选修</t>
    </r>
    <r>
      <rPr>
        <b/>
        <sz val="9"/>
        <color theme="1"/>
        <rFont val="Times New Roman"/>
        <family val="1"/>
      </rPr>
      <t>4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</si>
  <si>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>国际商务谈判</t>
    </r>
    <r>
      <rPr>
        <sz val="9"/>
        <color theme="1"/>
        <rFont val="Times New Roman"/>
        <family val="1"/>
      </rPr>
      <t xml:space="preserve">                 International Business Negotiation</t>
    </r>
  </si>
  <si>
    <r>
      <t>当前经济问题</t>
    </r>
    <r>
      <rPr>
        <sz val="9"/>
        <color theme="1"/>
        <rFont val="Times New Roman"/>
        <family val="1"/>
      </rPr>
      <t xml:space="preserve">                  Topics of Current Economy</t>
    </r>
  </si>
  <si>
    <r>
      <t>美国法律体系</t>
    </r>
    <r>
      <rPr>
        <sz val="9"/>
        <color theme="1"/>
        <rFont val="Times New Roman"/>
        <family val="1"/>
      </rPr>
      <t xml:space="preserve">                           U.S.  Legal System </t>
    </r>
  </si>
  <si>
    <t>马克思主义学院</t>
    <phoneticPr fontId="26" type="noConversion"/>
  </si>
  <si>
    <t>考查</t>
    <phoneticPr fontId="26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</si>
  <si>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</si>
  <si>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26" type="noConversion"/>
  </si>
  <si>
    <t>0321002A</t>
    <phoneticPr fontId="26" type="noConversion"/>
  </si>
  <si>
    <t>0321061B</t>
    <phoneticPr fontId="26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</si>
  <si>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</si>
  <si>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  <phoneticPr fontId="26" type="noConversion"/>
  </si>
  <si>
    <r>
      <rPr>
        <b/>
        <sz val="9"/>
        <color theme="1"/>
        <rFont val="宋体"/>
        <family val="3"/>
        <charset val="134"/>
      </rPr>
      <t>小计</t>
    </r>
  </si>
  <si>
    <t>专业提升课合计</t>
    <phoneticPr fontId="26" type="noConversion"/>
  </si>
  <si>
    <t>0321112B</t>
    <phoneticPr fontId="26" type="noConversion"/>
  </si>
  <si>
    <t>030322A</t>
    <phoneticPr fontId="26" type="noConversion"/>
  </si>
  <si>
    <r>
      <t xml:space="preserve">学术写作与专业前沿 </t>
    </r>
    <r>
      <rPr>
        <sz val="9"/>
        <color theme="1"/>
        <rFont val="Times New Roman"/>
        <family val="1"/>
      </rPr>
      <t>Academic Writing &amp;
Research Frontier</t>
    </r>
    <phoneticPr fontId="26" type="noConversion"/>
  </si>
  <si>
    <r>
      <rPr>
        <sz val="9"/>
        <color theme="1"/>
        <rFont val="宋体"/>
        <family val="3"/>
        <charset val="134"/>
      </rPr>
      <t>营销与管理</t>
    </r>
    <r>
      <rPr>
        <sz val="9"/>
        <color theme="1"/>
        <rFont val="Times New Roman"/>
        <family val="1"/>
      </rPr>
      <t xml:space="preserve">                        Product Marketing</t>
    </r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</si>
  <si>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</si>
  <si>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26" type="noConversion"/>
  </si>
  <si>
    <t>060012A</t>
    <phoneticPr fontId="31" type="noConversion"/>
  </si>
  <si>
    <t>马克思主义基本原理概论
Introduction to the basic principles of Marxism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</si>
</sst>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1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name val="Times New Roman"/>
      <family val="1"/>
    </font>
    <font>
      <b/>
      <sz val="11"/>
      <name val="宋体"/>
      <family val="3"/>
      <charset val="134"/>
    </font>
    <font>
      <sz val="9"/>
      <color theme="1"/>
      <name val="Times New Roman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13" fillId="4" borderId="1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4" borderId="2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0" borderId="0">
      <alignment vertical="center"/>
    </xf>
    <xf numFmtId="0" fontId="23" fillId="7" borderId="2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8" borderId="16" applyNumberFormat="0" applyAlignment="0" applyProtection="0">
      <alignment vertical="center"/>
    </xf>
    <xf numFmtId="0" fontId="18" fillId="9" borderId="24" applyNumberFormat="0" applyFont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textRotation="255" wrapText="1" readingOrder="1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Fill="1" applyBorder="1" applyAlignment="1">
      <alignment vertical="center" wrapText="1"/>
    </xf>
    <xf numFmtId="0" fontId="32" fillId="0" borderId="3" xfId="0" applyFont="1" applyBorder="1" applyAlignment="1">
      <alignment horizontal="center" vertical="center"/>
    </xf>
    <xf numFmtId="0" fontId="32" fillId="0" borderId="3" xfId="0" applyFont="1" applyBorder="1">
      <alignment vertical="center"/>
    </xf>
    <xf numFmtId="0" fontId="4" fillId="0" borderId="0" xfId="0" applyFont="1" applyFill="1">
      <alignment vertical="center"/>
    </xf>
    <xf numFmtId="0" fontId="32" fillId="0" borderId="3" xfId="0" applyFont="1" applyFill="1" applyBorder="1" applyAlignment="1">
      <alignment horizontal="center" vertical="center"/>
    </xf>
    <xf numFmtId="0" fontId="33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8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/>
    </xf>
    <xf numFmtId="0" fontId="34" fillId="2" borderId="25" xfId="0" applyNumberFormat="1" applyFont="1" applyFill="1" applyBorder="1" applyAlignment="1">
      <alignment horizontal="left" vertical="center" wrapText="1"/>
    </xf>
    <xf numFmtId="0" fontId="3" fillId="2" borderId="25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5" xfId="0" applyNumberFormat="1" applyFont="1" applyFill="1" applyBorder="1" applyAlignment="1">
      <alignment horizontal="center" vertical="center" wrapText="1"/>
    </xf>
    <xf numFmtId="0" fontId="28" fillId="0" borderId="6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</cellXfs>
  <cellStyles count="19">
    <cellStyle name="标题 1 2" xfId="5" xr:uid="{00000000-0005-0000-0000-000000000000}"/>
    <cellStyle name="标题 2 2" xfId="8" xr:uid="{00000000-0005-0000-0000-000001000000}"/>
    <cellStyle name="标题 3 2" xfId="9" xr:uid="{00000000-0005-0000-0000-000002000000}"/>
    <cellStyle name="标题 4 2" xfId="11" xr:uid="{00000000-0005-0000-0000-000003000000}"/>
    <cellStyle name="标题 5" xfId="2" xr:uid="{00000000-0005-0000-0000-000004000000}"/>
    <cellStyle name="差 2" xfId="12" xr:uid="{00000000-0005-0000-0000-000005000000}"/>
    <cellStyle name="常规" xfId="0" builtinId="0"/>
    <cellStyle name="常规 2" xfId="13" xr:uid="{00000000-0005-0000-0000-000007000000}"/>
    <cellStyle name="好 2" xfId="4" xr:uid="{00000000-0005-0000-0000-000008000000}"/>
    <cellStyle name="汇总 2" xfId="3" xr:uid="{00000000-0005-0000-0000-000009000000}"/>
    <cellStyle name="计算 2" xfId="1" xr:uid="{00000000-0005-0000-0000-00000A000000}"/>
    <cellStyle name="检查单元格 2" xfId="14" xr:uid="{00000000-0005-0000-0000-00000B000000}"/>
    <cellStyle name="解释性文本 2" xfId="15" xr:uid="{00000000-0005-0000-0000-00000C000000}"/>
    <cellStyle name="警告文本 2" xfId="10" xr:uid="{00000000-0005-0000-0000-00000D000000}"/>
    <cellStyle name="链接单元格 2" xfId="16" xr:uid="{00000000-0005-0000-0000-00000E000000}"/>
    <cellStyle name="适中 2" xfId="7" xr:uid="{00000000-0005-0000-0000-00000F000000}"/>
    <cellStyle name="输出 2" xfId="6" xr:uid="{00000000-0005-0000-0000-000010000000}"/>
    <cellStyle name="输入 2" xfId="17" xr:uid="{00000000-0005-0000-0000-000011000000}"/>
    <cellStyle name="注释 2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2"/>
  <sheetViews>
    <sheetView tabSelected="1" topLeftCell="A4" workbookViewId="0">
      <selection activeCell="P27" sqref="P27"/>
    </sheetView>
  </sheetViews>
  <sheetFormatPr defaultColWidth="9" defaultRowHeight="13.5" x14ac:dyDescent="0.15"/>
  <cols>
    <col min="1" max="2" width="2.25" style="3" customWidth="1"/>
    <col min="3" max="3" width="3" style="3" customWidth="1"/>
    <col min="4" max="4" width="7.125" style="3" customWidth="1"/>
    <col min="5" max="5" width="19.75" style="4" customWidth="1"/>
    <col min="6" max="13" width="3.5" style="3" customWidth="1"/>
    <col min="14" max="14" width="3.625" style="3" customWidth="1"/>
    <col min="15" max="15" width="4.25" style="3" customWidth="1"/>
    <col min="16" max="16" width="4.125" style="3" customWidth="1"/>
    <col min="17" max="17" width="3.75" style="3" customWidth="1"/>
    <col min="18" max="18" width="7.125" style="3" customWidth="1"/>
    <col min="19" max="19" width="3.75" style="3" customWidth="1"/>
    <col min="20" max="16384" width="9" style="5"/>
  </cols>
  <sheetData>
    <row r="1" spans="1:20" ht="24" customHeight="1" x14ac:dyDescent="0.1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0" ht="25.5" customHeight="1" x14ac:dyDescent="0.15">
      <c r="A2" s="94" t="s">
        <v>1</v>
      </c>
      <c r="B2" s="92"/>
      <c r="C2" s="92" t="s">
        <v>2</v>
      </c>
      <c r="D2" s="92" t="s">
        <v>3</v>
      </c>
      <c r="E2" s="92" t="s">
        <v>4</v>
      </c>
      <c r="F2" s="90" t="s">
        <v>5</v>
      </c>
      <c r="G2" s="90"/>
      <c r="H2" s="90"/>
      <c r="I2" s="90"/>
      <c r="J2" s="90"/>
      <c r="K2" s="90"/>
      <c r="L2" s="90"/>
      <c r="M2" s="90"/>
      <c r="N2" s="92" t="s">
        <v>6</v>
      </c>
      <c r="O2" s="92" t="s">
        <v>7</v>
      </c>
      <c r="P2" s="90" t="s">
        <v>8</v>
      </c>
      <c r="Q2" s="90"/>
      <c r="R2" s="92" t="s">
        <v>9</v>
      </c>
      <c r="S2" s="92" t="s">
        <v>10</v>
      </c>
    </row>
    <row r="3" spans="1:20" ht="25.5" customHeight="1" x14ac:dyDescent="0.15">
      <c r="A3" s="69"/>
      <c r="B3" s="69"/>
      <c r="C3" s="93"/>
      <c r="D3" s="93"/>
      <c r="E3" s="93"/>
      <c r="F3" s="31">
        <v>1</v>
      </c>
      <c r="G3" s="31">
        <v>2</v>
      </c>
      <c r="H3" s="31">
        <v>3</v>
      </c>
      <c r="I3" s="31">
        <v>4</v>
      </c>
      <c r="J3" s="31">
        <v>5</v>
      </c>
      <c r="K3" s="31">
        <v>6</v>
      </c>
      <c r="L3" s="31">
        <v>7</v>
      </c>
      <c r="M3" s="31">
        <v>8</v>
      </c>
      <c r="N3" s="93"/>
      <c r="O3" s="93"/>
      <c r="P3" s="29" t="s">
        <v>11</v>
      </c>
      <c r="Q3" s="29" t="s">
        <v>12</v>
      </c>
      <c r="R3" s="93"/>
      <c r="S3" s="93"/>
    </row>
    <row r="4" spans="1:20" ht="72" x14ac:dyDescent="0.15">
      <c r="A4" s="64" t="s">
        <v>13</v>
      </c>
      <c r="B4" s="68" t="s">
        <v>14</v>
      </c>
      <c r="C4" s="28">
        <v>1</v>
      </c>
      <c r="D4" s="28" t="s">
        <v>15</v>
      </c>
      <c r="E4" s="6" t="s">
        <v>16</v>
      </c>
      <c r="F4" s="7">
        <v>4</v>
      </c>
      <c r="G4" s="7"/>
      <c r="H4" s="7"/>
      <c r="I4" s="7"/>
      <c r="J4" s="7"/>
      <c r="K4" s="7"/>
      <c r="L4" s="7"/>
      <c r="M4" s="7"/>
      <c r="N4" s="7">
        <v>4</v>
      </c>
      <c r="O4" s="7">
        <v>64</v>
      </c>
      <c r="P4" s="7">
        <v>64</v>
      </c>
      <c r="Q4" s="7"/>
      <c r="R4" s="7" t="s">
        <v>17</v>
      </c>
      <c r="S4" s="7" t="s">
        <v>18</v>
      </c>
    </row>
    <row r="5" spans="1:20" ht="48" customHeight="1" x14ac:dyDescent="0.15">
      <c r="A5" s="64"/>
      <c r="B5" s="68"/>
      <c r="C5" s="28">
        <v>2</v>
      </c>
      <c r="D5" s="7" t="s">
        <v>19</v>
      </c>
      <c r="E5" s="9" t="s">
        <v>20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17" t="s">
        <v>21</v>
      </c>
      <c r="S5" s="17" t="s">
        <v>22</v>
      </c>
    </row>
    <row r="6" spans="1:20" ht="35.25" x14ac:dyDescent="0.15">
      <c r="A6" s="64"/>
      <c r="B6" s="68"/>
      <c r="C6" s="28">
        <v>3</v>
      </c>
      <c r="D6" s="51" t="s">
        <v>194</v>
      </c>
      <c r="E6" s="52" t="s">
        <v>195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17</v>
      </c>
      <c r="S6" s="7" t="s">
        <v>23</v>
      </c>
    </row>
    <row r="7" spans="1:20" ht="53.45" customHeight="1" x14ac:dyDescent="0.15">
      <c r="A7" s="64"/>
      <c r="B7" s="68"/>
      <c r="C7" s="28">
        <v>4</v>
      </c>
      <c r="D7" s="28" t="s">
        <v>24</v>
      </c>
      <c r="E7" s="6" t="s">
        <v>25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17" t="s">
        <v>21</v>
      </c>
      <c r="S7" s="7" t="s">
        <v>23</v>
      </c>
    </row>
    <row r="8" spans="1:20" ht="39" customHeight="1" x14ac:dyDescent="0.15">
      <c r="A8" s="64"/>
      <c r="B8" s="68"/>
      <c r="C8" s="28">
        <v>5</v>
      </c>
      <c r="D8" s="28" t="s">
        <v>26</v>
      </c>
      <c r="E8" s="6" t="s">
        <v>27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17</v>
      </c>
      <c r="S8" s="7" t="s">
        <v>23</v>
      </c>
    </row>
    <row r="9" spans="1:20" ht="37.9" customHeight="1" x14ac:dyDescent="0.15">
      <c r="A9" s="64"/>
      <c r="B9" s="68"/>
      <c r="C9" s="28">
        <v>6</v>
      </c>
      <c r="D9" s="51" t="s">
        <v>196</v>
      </c>
      <c r="E9" s="53" t="s">
        <v>197</v>
      </c>
      <c r="F9" s="7"/>
      <c r="G9" s="7"/>
      <c r="H9" s="7">
        <v>2</v>
      </c>
      <c r="I9" s="7"/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17</v>
      </c>
      <c r="S9" s="7" t="s">
        <v>18</v>
      </c>
    </row>
    <row r="10" spans="1:20" ht="33" customHeight="1" x14ac:dyDescent="0.15">
      <c r="A10" s="64"/>
      <c r="B10" s="68"/>
      <c r="C10" s="28">
        <v>7</v>
      </c>
      <c r="D10" s="33" t="s">
        <v>28</v>
      </c>
      <c r="E10" s="34" t="s">
        <v>182</v>
      </c>
      <c r="F10" s="95" t="s">
        <v>183</v>
      </c>
      <c r="G10" s="96"/>
      <c r="H10" s="96"/>
      <c r="I10" s="96"/>
      <c r="J10" s="96"/>
      <c r="K10" s="96"/>
      <c r="L10" s="96"/>
      <c r="M10" s="97"/>
      <c r="N10" s="35">
        <v>1</v>
      </c>
      <c r="O10" s="35">
        <v>64</v>
      </c>
      <c r="P10" s="35"/>
      <c r="Q10" s="35"/>
      <c r="R10" s="36" t="s">
        <v>180</v>
      </c>
      <c r="S10" s="36" t="s">
        <v>181</v>
      </c>
      <c r="T10" s="37"/>
    </row>
    <row r="11" spans="1:20" ht="59.25" x14ac:dyDescent="0.15">
      <c r="A11" s="64"/>
      <c r="B11" s="68"/>
      <c r="C11" s="28">
        <v>8</v>
      </c>
      <c r="D11" s="28" t="s">
        <v>29</v>
      </c>
      <c r="E11" s="8" t="s">
        <v>169</v>
      </c>
      <c r="F11" s="7">
        <v>2</v>
      </c>
      <c r="G11" s="7"/>
      <c r="H11" s="7"/>
      <c r="I11" s="7"/>
      <c r="J11" s="7"/>
      <c r="K11" s="7"/>
      <c r="L11" s="7"/>
      <c r="M11" s="7"/>
      <c r="N11" s="7">
        <v>2</v>
      </c>
      <c r="O11" s="7">
        <v>32</v>
      </c>
      <c r="P11" s="7">
        <v>32</v>
      </c>
      <c r="Q11" s="7"/>
      <c r="R11" s="7" t="s">
        <v>17</v>
      </c>
      <c r="S11" s="17" t="s">
        <v>30</v>
      </c>
    </row>
    <row r="12" spans="1:20" ht="23.25" x14ac:dyDescent="0.15">
      <c r="A12" s="64"/>
      <c r="B12" s="68"/>
      <c r="C12" s="28">
        <v>9</v>
      </c>
      <c r="D12" s="28" t="s">
        <v>31</v>
      </c>
      <c r="E12" s="8" t="s">
        <v>32</v>
      </c>
      <c r="F12" s="7">
        <v>4</v>
      </c>
      <c r="G12" s="7"/>
      <c r="H12" s="7"/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17" t="s">
        <v>33</v>
      </c>
      <c r="S12" s="7" t="s">
        <v>18</v>
      </c>
    </row>
    <row r="13" spans="1:20" ht="23.25" x14ac:dyDescent="0.15">
      <c r="A13" s="64"/>
      <c r="B13" s="68"/>
      <c r="C13" s="28">
        <v>10</v>
      </c>
      <c r="D13" s="28" t="s">
        <v>34</v>
      </c>
      <c r="E13" s="8" t="s">
        <v>35</v>
      </c>
      <c r="F13" s="7"/>
      <c r="G13" s="7">
        <v>4</v>
      </c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17" t="s">
        <v>33</v>
      </c>
      <c r="S13" s="7" t="s">
        <v>18</v>
      </c>
    </row>
    <row r="14" spans="1:20" ht="24" x14ac:dyDescent="0.15">
      <c r="A14" s="64"/>
      <c r="B14" s="68"/>
      <c r="C14" s="28">
        <v>11</v>
      </c>
      <c r="D14" s="28" t="s">
        <v>36</v>
      </c>
      <c r="E14" s="8" t="s">
        <v>37</v>
      </c>
      <c r="F14" s="7"/>
      <c r="G14" s="7"/>
      <c r="H14" s="7">
        <v>4</v>
      </c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17" t="s">
        <v>33</v>
      </c>
      <c r="S14" s="7" t="s">
        <v>18</v>
      </c>
    </row>
    <row r="15" spans="1:20" ht="24" x14ac:dyDescent="0.15">
      <c r="A15" s="64"/>
      <c r="B15" s="68"/>
      <c r="C15" s="28">
        <v>12</v>
      </c>
      <c r="D15" s="28" t="s">
        <v>38</v>
      </c>
      <c r="E15" s="8" t="s">
        <v>39</v>
      </c>
      <c r="F15" s="7"/>
      <c r="G15" s="7"/>
      <c r="H15" s="7"/>
      <c r="I15" s="7">
        <v>2</v>
      </c>
      <c r="J15" s="7"/>
      <c r="K15" s="7"/>
      <c r="L15" s="7"/>
      <c r="M15" s="7"/>
      <c r="N15" s="7">
        <v>2</v>
      </c>
      <c r="O15" s="7">
        <v>32</v>
      </c>
      <c r="P15" s="7">
        <v>32</v>
      </c>
      <c r="Q15" s="7"/>
      <c r="R15" s="17" t="s">
        <v>33</v>
      </c>
      <c r="S15" s="7" t="s">
        <v>18</v>
      </c>
    </row>
    <row r="16" spans="1:20" ht="24" x14ac:dyDescent="0.15">
      <c r="A16" s="64"/>
      <c r="B16" s="68"/>
      <c r="C16" s="28">
        <v>13</v>
      </c>
      <c r="D16" s="28" t="s">
        <v>40</v>
      </c>
      <c r="E16" s="6" t="s">
        <v>41</v>
      </c>
      <c r="F16" s="28">
        <v>4</v>
      </c>
      <c r="G16" s="28"/>
      <c r="H16" s="28"/>
      <c r="I16" s="28"/>
      <c r="J16" s="28"/>
      <c r="K16" s="28"/>
      <c r="L16" s="28"/>
      <c r="M16" s="28"/>
      <c r="N16" s="28">
        <v>4</v>
      </c>
      <c r="O16" s="28">
        <v>64</v>
      </c>
      <c r="P16" s="28">
        <v>64</v>
      </c>
      <c r="Q16" s="28"/>
      <c r="R16" s="28" t="s">
        <v>42</v>
      </c>
      <c r="S16" s="18" t="s">
        <v>18</v>
      </c>
    </row>
    <row r="17" spans="1:19" ht="24" x14ac:dyDescent="0.15">
      <c r="A17" s="64"/>
      <c r="B17" s="68"/>
      <c r="C17" s="28">
        <v>14</v>
      </c>
      <c r="D17" s="28" t="s">
        <v>43</v>
      </c>
      <c r="E17" s="6" t="s">
        <v>44</v>
      </c>
      <c r="F17" s="28"/>
      <c r="G17" s="28">
        <v>4</v>
      </c>
      <c r="H17" s="28"/>
      <c r="I17" s="28"/>
      <c r="J17" s="28"/>
      <c r="K17" s="28"/>
      <c r="L17" s="28"/>
      <c r="M17" s="28"/>
      <c r="N17" s="28">
        <v>4</v>
      </c>
      <c r="O17" s="28">
        <v>64</v>
      </c>
      <c r="P17" s="28">
        <v>64</v>
      </c>
      <c r="Q17" s="28"/>
      <c r="R17" s="28" t="s">
        <v>42</v>
      </c>
      <c r="S17" s="18" t="s">
        <v>18</v>
      </c>
    </row>
    <row r="18" spans="1:19" ht="23.25" x14ac:dyDescent="0.15">
      <c r="A18" s="64"/>
      <c r="B18" s="68"/>
      <c r="C18" s="28">
        <v>15</v>
      </c>
      <c r="D18" s="28" t="s">
        <v>45</v>
      </c>
      <c r="E18" s="6" t="s">
        <v>46</v>
      </c>
      <c r="F18" s="28"/>
      <c r="G18" s="28">
        <v>3</v>
      </c>
      <c r="H18" s="28"/>
      <c r="I18" s="28"/>
      <c r="J18" s="28"/>
      <c r="K18" s="28"/>
      <c r="L18" s="28"/>
      <c r="M18" s="28"/>
      <c r="N18" s="28">
        <v>3</v>
      </c>
      <c r="O18" s="28">
        <v>48</v>
      </c>
      <c r="P18" s="28">
        <v>48</v>
      </c>
      <c r="Q18" s="28"/>
      <c r="R18" s="28" t="s">
        <v>42</v>
      </c>
      <c r="S18" s="18" t="s">
        <v>18</v>
      </c>
    </row>
    <row r="19" spans="1:19" ht="41.25" customHeight="1" x14ac:dyDescent="0.15">
      <c r="A19" s="64"/>
      <c r="B19" s="68"/>
      <c r="C19" s="28">
        <v>16</v>
      </c>
      <c r="D19" s="28" t="s">
        <v>47</v>
      </c>
      <c r="E19" s="6" t="s">
        <v>48</v>
      </c>
      <c r="F19" s="28"/>
      <c r="G19" s="28"/>
      <c r="H19" s="28">
        <v>4</v>
      </c>
      <c r="I19" s="28"/>
      <c r="J19" s="28"/>
      <c r="K19" s="28"/>
      <c r="L19" s="28"/>
      <c r="M19" s="28"/>
      <c r="N19" s="28">
        <v>4</v>
      </c>
      <c r="O19" s="28">
        <v>64</v>
      </c>
      <c r="P19" s="28">
        <v>64</v>
      </c>
      <c r="Q19" s="28"/>
      <c r="R19" s="28" t="s">
        <v>42</v>
      </c>
      <c r="S19" s="18" t="s">
        <v>18</v>
      </c>
    </row>
    <row r="20" spans="1:19" ht="43.9" customHeight="1" x14ac:dyDescent="0.15">
      <c r="A20" s="64"/>
      <c r="B20" s="68"/>
      <c r="C20" s="28">
        <v>17</v>
      </c>
      <c r="D20" s="28" t="s">
        <v>49</v>
      </c>
      <c r="E20" s="6" t="s">
        <v>50</v>
      </c>
      <c r="F20" s="28">
        <v>2</v>
      </c>
      <c r="G20" s="28"/>
      <c r="H20" s="28"/>
      <c r="I20" s="28"/>
      <c r="J20" s="28"/>
      <c r="K20" s="28"/>
      <c r="L20" s="28"/>
      <c r="M20" s="28"/>
      <c r="N20" s="28">
        <v>1</v>
      </c>
      <c r="O20" s="28">
        <v>32</v>
      </c>
      <c r="P20" s="28">
        <v>32</v>
      </c>
      <c r="Q20" s="28"/>
      <c r="R20" s="28" t="s">
        <v>51</v>
      </c>
      <c r="S20" s="18" t="s">
        <v>30</v>
      </c>
    </row>
    <row r="21" spans="1:19" ht="43.9" customHeight="1" x14ac:dyDescent="0.15">
      <c r="A21" s="64"/>
      <c r="B21" s="68"/>
      <c r="C21" s="28">
        <v>18</v>
      </c>
      <c r="D21" s="28" t="s">
        <v>52</v>
      </c>
      <c r="E21" s="6" t="s">
        <v>53</v>
      </c>
      <c r="F21" s="28"/>
      <c r="G21" s="28">
        <v>2</v>
      </c>
      <c r="H21" s="28"/>
      <c r="I21" s="28"/>
      <c r="J21" s="28"/>
      <c r="K21" s="28"/>
      <c r="L21" s="28"/>
      <c r="M21" s="28"/>
      <c r="N21" s="28">
        <v>1</v>
      </c>
      <c r="O21" s="28">
        <v>32</v>
      </c>
      <c r="P21" s="28">
        <v>32</v>
      </c>
      <c r="Q21" s="28"/>
      <c r="R21" s="28" t="s">
        <v>51</v>
      </c>
      <c r="S21" s="18" t="s">
        <v>30</v>
      </c>
    </row>
    <row r="22" spans="1:19" ht="43.9" customHeight="1" x14ac:dyDescent="0.15">
      <c r="A22" s="64"/>
      <c r="B22" s="68"/>
      <c r="C22" s="28">
        <v>19</v>
      </c>
      <c r="D22" s="28" t="s">
        <v>54</v>
      </c>
      <c r="E22" s="6" t="s">
        <v>55</v>
      </c>
      <c r="F22" s="28"/>
      <c r="G22" s="28"/>
      <c r="H22" s="28">
        <v>2</v>
      </c>
      <c r="I22" s="28"/>
      <c r="J22" s="28"/>
      <c r="K22" s="28"/>
      <c r="L22" s="28"/>
      <c r="M22" s="28"/>
      <c r="N22" s="28">
        <v>1</v>
      </c>
      <c r="O22" s="28">
        <v>32</v>
      </c>
      <c r="P22" s="28">
        <v>32</v>
      </c>
      <c r="Q22" s="28"/>
      <c r="R22" s="28" t="s">
        <v>51</v>
      </c>
      <c r="S22" s="18" t="s">
        <v>30</v>
      </c>
    </row>
    <row r="23" spans="1:19" ht="37.5" customHeight="1" x14ac:dyDescent="0.15">
      <c r="A23" s="64"/>
      <c r="B23" s="68"/>
      <c r="C23" s="28">
        <v>20</v>
      </c>
      <c r="D23" s="28" t="s">
        <v>56</v>
      </c>
      <c r="E23" s="6" t="s">
        <v>57</v>
      </c>
      <c r="F23" s="28"/>
      <c r="G23" s="28"/>
      <c r="H23" s="28"/>
      <c r="I23" s="28">
        <v>2</v>
      </c>
      <c r="J23" s="28"/>
      <c r="K23" s="28"/>
      <c r="L23" s="28"/>
      <c r="M23" s="28"/>
      <c r="N23" s="28">
        <v>1</v>
      </c>
      <c r="O23" s="28">
        <v>32</v>
      </c>
      <c r="P23" s="28">
        <v>32</v>
      </c>
      <c r="Q23" s="28"/>
      <c r="R23" s="28" t="s">
        <v>51</v>
      </c>
      <c r="S23" s="18" t="s">
        <v>30</v>
      </c>
    </row>
    <row r="24" spans="1:19" ht="37.5" customHeight="1" x14ac:dyDescent="0.15">
      <c r="A24" s="64"/>
      <c r="B24" s="68"/>
      <c r="C24" s="28">
        <v>21</v>
      </c>
      <c r="D24" s="28" t="s">
        <v>58</v>
      </c>
      <c r="E24" s="8" t="s">
        <v>59</v>
      </c>
      <c r="F24" s="28" t="s">
        <v>60</v>
      </c>
      <c r="G24" s="28"/>
      <c r="H24" s="28"/>
      <c r="I24" s="28"/>
      <c r="J24" s="28"/>
      <c r="K24" s="28"/>
      <c r="L24" s="28"/>
      <c r="M24" s="28"/>
      <c r="N24" s="28">
        <v>1</v>
      </c>
      <c r="O24" s="28">
        <v>16</v>
      </c>
      <c r="P24" s="28"/>
      <c r="Q24" s="28">
        <v>16</v>
      </c>
      <c r="R24" s="17" t="s">
        <v>61</v>
      </c>
      <c r="S24" s="18" t="s">
        <v>30</v>
      </c>
    </row>
    <row r="25" spans="1:19" ht="37.5" customHeight="1" x14ac:dyDescent="0.15">
      <c r="A25" s="64"/>
      <c r="B25" s="68"/>
      <c r="C25" s="28">
        <v>22</v>
      </c>
      <c r="D25" s="32" t="s">
        <v>62</v>
      </c>
      <c r="E25" s="8" t="s">
        <v>63</v>
      </c>
      <c r="F25" s="28"/>
      <c r="G25" s="28" t="s">
        <v>64</v>
      </c>
      <c r="H25" s="28"/>
      <c r="I25" s="28"/>
      <c r="J25" s="28"/>
      <c r="K25" s="28"/>
      <c r="L25" s="28"/>
      <c r="M25" s="28"/>
      <c r="N25" s="28">
        <v>3</v>
      </c>
      <c r="O25" s="28">
        <v>48</v>
      </c>
      <c r="P25" s="28">
        <v>32</v>
      </c>
      <c r="Q25" s="28">
        <v>16</v>
      </c>
      <c r="R25" s="17" t="s">
        <v>61</v>
      </c>
      <c r="S25" s="19" t="s">
        <v>30</v>
      </c>
    </row>
    <row r="26" spans="1:19" ht="23.25" x14ac:dyDescent="0.15">
      <c r="A26" s="64"/>
      <c r="B26" s="68"/>
      <c r="C26" s="28">
        <v>23</v>
      </c>
      <c r="D26" s="28" t="s">
        <v>65</v>
      </c>
      <c r="E26" s="6" t="s">
        <v>66</v>
      </c>
      <c r="F26" s="28"/>
      <c r="G26" s="28">
        <v>2</v>
      </c>
      <c r="H26" s="28"/>
      <c r="I26" s="28"/>
      <c r="J26" s="28"/>
      <c r="K26" s="28"/>
      <c r="L26" s="28"/>
      <c r="M26" s="28"/>
      <c r="N26" s="28">
        <v>2</v>
      </c>
      <c r="O26" s="28">
        <v>32</v>
      </c>
      <c r="P26" s="28">
        <v>32</v>
      </c>
      <c r="Q26" s="28"/>
      <c r="R26" s="17" t="s">
        <v>67</v>
      </c>
      <c r="S26" s="18" t="s">
        <v>23</v>
      </c>
    </row>
    <row r="27" spans="1:19" s="43" customFormat="1" ht="24.75" customHeight="1" x14ac:dyDescent="0.15">
      <c r="A27" s="64"/>
      <c r="B27" s="68"/>
      <c r="C27" s="91" t="s">
        <v>188</v>
      </c>
      <c r="D27" s="91"/>
      <c r="E27" s="91"/>
      <c r="F27" s="41">
        <v>19</v>
      </c>
      <c r="G27" s="41">
        <v>21</v>
      </c>
      <c r="H27" s="41">
        <v>12</v>
      </c>
      <c r="I27" s="41">
        <v>6</v>
      </c>
      <c r="J27" s="41"/>
      <c r="K27" s="41"/>
      <c r="L27" s="41"/>
      <c r="M27" s="41"/>
      <c r="N27" s="41">
        <f>SUM(N4:N26)</f>
        <v>55</v>
      </c>
      <c r="O27" s="41">
        <f>SUM(O4:O26)</f>
        <v>996</v>
      </c>
      <c r="P27" s="41">
        <f>SUM(P4:P26)</f>
        <v>900</v>
      </c>
      <c r="Q27" s="41">
        <f>SUM(Q4:Q26)</f>
        <v>32</v>
      </c>
      <c r="R27" s="41"/>
      <c r="S27" s="42"/>
    </row>
    <row r="28" spans="1:19" ht="24" customHeight="1" x14ac:dyDescent="0.15">
      <c r="A28" s="64"/>
      <c r="B28" s="68" t="s">
        <v>68</v>
      </c>
      <c r="C28" s="58" t="s">
        <v>69</v>
      </c>
      <c r="D28" s="74"/>
      <c r="E28" s="75"/>
      <c r="F28" s="76" t="s">
        <v>186</v>
      </c>
      <c r="G28" s="77"/>
      <c r="H28" s="77"/>
      <c r="I28" s="77"/>
      <c r="J28" s="77"/>
      <c r="K28" s="77"/>
      <c r="L28" s="78"/>
      <c r="M28" s="40"/>
      <c r="N28" s="39">
        <v>2</v>
      </c>
      <c r="O28" s="35"/>
      <c r="P28" s="98" t="s">
        <v>187</v>
      </c>
      <c r="Q28" s="99"/>
      <c r="R28" s="99"/>
      <c r="S28" s="100"/>
    </row>
    <row r="29" spans="1:19" ht="24" customHeight="1" x14ac:dyDescent="0.15">
      <c r="A29" s="64"/>
      <c r="B29" s="69"/>
      <c r="C29" s="58" t="s">
        <v>70</v>
      </c>
      <c r="D29" s="74"/>
      <c r="E29" s="75"/>
      <c r="F29" s="76" t="s">
        <v>186</v>
      </c>
      <c r="G29" s="77"/>
      <c r="H29" s="77"/>
      <c r="I29" s="77"/>
      <c r="J29" s="77"/>
      <c r="K29" s="77"/>
      <c r="L29" s="78"/>
      <c r="M29" s="40"/>
      <c r="N29" s="39">
        <v>2</v>
      </c>
      <c r="O29" s="35"/>
      <c r="P29" s="101"/>
      <c r="Q29" s="102"/>
      <c r="R29" s="102"/>
      <c r="S29" s="103"/>
    </row>
    <row r="30" spans="1:19" ht="24" customHeight="1" x14ac:dyDescent="0.15">
      <c r="A30" s="64"/>
      <c r="B30" s="69"/>
      <c r="C30" s="58" t="s">
        <v>71</v>
      </c>
      <c r="D30" s="74"/>
      <c r="E30" s="75"/>
      <c r="F30" s="76" t="s">
        <v>186</v>
      </c>
      <c r="G30" s="77"/>
      <c r="H30" s="77"/>
      <c r="I30" s="77"/>
      <c r="J30" s="77"/>
      <c r="K30" s="77"/>
      <c r="L30" s="78"/>
      <c r="M30" s="40"/>
      <c r="N30" s="35"/>
      <c r="O30" s="35"/>
      <c r="P30" s="101"/>
      <c r="Q30" s="102"/>
      <c r="R30" s="102"/>
      <c r="S30" s="103"/>
    </row>
    <row r="31" spans="1:19" ht="24" customHeight="1" x14ac:dyDescent="0.15">
      <c r="A31" s="64"/>
      <c r="B31" s="69"/>
      <c r="C31" s="58" t="s">
        <v>72</v>
      </c>
      <c r="D31" s="74"/>
      <c r="E31" s="75"/>
      <c r="F31" s="76" t="s">
        <v>186</v>
      </c>
      <c r="G31" s="77"/>
      <c r="H31" s="77"/>
      <c r="I31" s="77"/>
      <c r="J31" s="77"/>
      <c r="K31" s="77"/>
      <c r="L31" s="78"/>
      <c r="M31" s="40"/>
      <c r="N31" s="35"/>
      <c r="O31" s="35"/>
      <c r="P31" s="101"/>
      <c r="Q31" s="102"/>
      <c r="R31" s="102"/>
      <c r="S31" s="103"/>
    </row>
    <row r="32" spans="1:19" ht="24" customHeight="1" x14ac:dyDescent="0.15">
      <c r="A32" s="64"/>
      <c r="B32" s="69"/>
      <c r="C32" s="58" t="s">
        <v>73</v>
      </c>
      <c r="D32" s="74"/>
      <c r="E32" s="75"/>
      <c r="F32" s="76" t="s">
        <v>186</v>
      </c>
      <c r="G32" s="77"/>
      <c r="H32" s="77"/>
      <c r="I32" s="77"/>
      <c r="J32" s="77"/>
      <c r="K32" s="77"/>
      <c r="L32" s="78"/>
      <c r="M32" s="40"/>
      <c r="N32" s="35"/>
      <c r="O32" s="35"/>
      <c r="P32" s="101"/>
      <c r="Q32" s="102"/>
      <c r="R32" s="102"/>
      <c r="S32" s="103"/>
    </row>
    <row r="33" spans="1:19" ht="24" customHeight="1" x14ac:dyDescent="0.15">
      <c r="A33" s="64"/>
      <c r="B33" s="69"/>
      <c r="C33" s="58" t="s">
        <v>74</v>
      </c>
      <c r="D33" s="74"/>
      <c r="E33" s="75"/>
      <c r="F33" s="76" t="s">
        <v>186</v>
      </c>
      <c r="G33" s="77"/>
      <c r="H33" s="77"/>
      <c r="I33" s="77"/>
      <c r="J33" s="77"/>
      <c r="K33" s="77"/>
      <c r="L33" s="78"/>
      <c r="M33" s="40"/>
      <c r="N33" s="35"/>
      <c r="O33" s="35"/>
      <c r="P33" s="104"/>
      <c r="Q33" s="105"/>
      <c r="R33" s="105"/>
      <c r="S33" s="106"/>
    </row>
    <row r="34" spans="1:19" s="43" customFormat="1" ht="24" customHeight="1" x14ac:dyDescent="0.15">
      <c r="A34" s="64"/>
      <c r="B34" s="69"/>
      <c r="C34" s="79" t="s">
        <v>188</v>
      </c>
      <c r="D34" s="79"/>
      <c r="E34" s="79"/>
      <c r="F34" s="44"/>
      <c r="G34" s="44"/>
      <c r="H34" s="44"/>
      <c r="I34" s="44"/>
      <c r="J34" s="44"/>
      <c r="K34" s="44"/>
      <c r="L34" s="44"/>
      <c r="M34" s="44"/>
      <c r="N34" s="44">
        <v>10</v>
      </c>
      <c r="O34" s="44">
        <v>160</v>
      </c>
      <c r="P34" s="44">
        <v>160</v>
      </c>
      <c r="Q34" s="44"/>
      <c r="R34" s="45"/>
      <c r="S34" s="45"/>
    </row>
    <row r="35" spans="1:19" ht="23.25" x14ac:dyDescent="0.15">
      <c r="A35" s="65" t="s">
        <v>75</v>
      </c>
      <c r="B35" s="64" t="s">
        <v>76</v>
      </c>
      <c r="C35" s="31">
        <v>24</v>
      </c>
      <c r="D35" s="28" t="s">
        <v>77</v>
      </c>
      <c r="E35" s="9" t="s">
        <v>170</v>
      </c>
      <c r="F35" s="28">
        <v>4</v>
      </c>
      <c r="G35" s="28"/>
      <c r="H35" s="28"/>
      <c r="I35" s="28"/>
      <c r="J35" s="28"/>
      <c r="K35" s="28"/>
      <c r="L35" s="28"/>
      <c r="M35" s="28"/>
      <c r="N35" s="28">
        <v>4</v>
      </c>
      <c r="O35" s="28">
        <v>64</v>
      </c>
      <c r="P35" s="28">
        <v>64</v>
      </c>
      <c r="Q35" s="28"/>
      <c r="R35" s="28" t="s">
        <v>78</v>
      </c>
      <c r="S35" s="18" t="s">
        <v>18</v>
      </c>
    </row>
    <row r="36" spans="1:19" ht="24" x14ac:dyDescent="0.15">
      <c r="A36" s="66"/>
      <c r="B36" s="64"/>
      <c r="C36" s="31">
        <v>25</v>
      </c>
      <c r="D36" s="28" t="s">
        <v>79</v>
      </c>
      <c r="E36" s="6" t="s">
        <v>80</v>
      </c>
      <c r="F36" s="28"/>
      <c r="G36" s="28">
        <v>3</v>
      </c>
      <c r="H36" s="28"/>
      <c r="I36" s="28"/>
      <c r="J36" s="28"/>
      <c r="K36" s="28"/>
      <c r="L36" s="28"/>
      <c r="M36" s="28"/>
      <c r="N36" s="28">
        <v>3</v>
      </c>
      <c r="O36" s="28">
        <v>48</v>
      </c>
      <c r="P36" s="28">
        <v>48</v>
      </c>
      <c r="Q36" s="28"/>
      <c r="R36" s="28" t="s">
        <v>78</v>
      </c>
      <c r="S36" s="18" t="s">
        <v>18</v>
      </c>
    </row>
    <row r="37" spans="1:19" ht="24" x14ac:dyDescent="0.15">
      <c r="A37" s="66"/>
      <c r="B37" s="64"/>
      <c r="C37" s="31">
        <v>26</v>
      </c>
      <c r="D37" s="28" t="s">
        <v>81</v>
      </c>
      <c r="E37" s="6" t="s">
        <v>82</v>
      </c>
      <c r="F37" s="28"/>
      <c r="G37" s="28"/>
      <c r="H37" s="28">
        <v>3</v>
      </c>
      <c r="I37" s="28"/>
      <c r="J37" s="28"/>
      <c r="K37" s="28"/>
      <c r="L37" s="28"/>
      <c r="M37" s="28"/>
      <c r="N37" s="28">
        <v>3</v>
      </c>
      <c r="O37" s="28">
        <v>48</v>
      </c>
      <c r="P37" s="28">
        <v>48</v>
      </c>
      <c r="Q37" s="28"/>
      <c r="R37" s="28" t="s">
        <v>78</v>
      </c>
      <c r="S37" s="18" t="s">
        <v>18</v>
      </c>
    </row>
    <row r="38" spans="1:19" ht="40.9" customHeight="1" x14ac:dyDescent="0.15">
      <c r="A38" s="66"/>
      <c r="B38" s="64"/>
      <c r="C38" s="31">
        <v>27</v>
      </c>
      <c r="D38" s="7" t="s">
        <v>83</v>
      </c>
      <c r="E38" s="8" t="s">
        <v>84</v>
      </c>
      <c r="F38" s="7"/>
      <c r="G38" s="7"/>
      <c r="H38" s="7"/>
      <c r="I38" s="7">
        <v>3</v>
      </c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28"/>
      <c r="R38" s="28" t="s">
        <v>78</v>
      </c>
      <c r="S38" s="18" t="s">
        <v>18</v>
      </c>
    </row>
    <row r="39" spans="1:19" ht="24" x14ac:dyDescent="0.15">
      <c r="A39" s="66"/>
      <c r="B39" s="64"/>
      <c r="C39" s="31">
        <v>28</v>
      </c>
      <c r="D39" s="28" t="s">
        <v>85</v>
      </c>
      <c r="E39" s="6" t="s">
        <v>86</v>
      </c>
      <c r="F39" s="28"/>
      <c r="G39" s="28"/>
      <c r="H39" s="7"/>
      <c r="I39" s="28"/>
      <c r="J39" s="28">
        <v>3</v>
      </c>
      <c r="K39" s="28"/>
      <c r="L39" s="28"/>
      <c r="M39" s="28"/>
      <c r="N39" s="28">
        <v>3</v>
      </c>
      <c r="O39" s="28">
        <v>48</v>
      </c>
      <c r="P39" s="28">
        <v>48</v>
      </c>
      <c r="Q39" s="28"/>
      <c r="R39" s="28" t="s">
        <v>78</v>
      </c>
      <c r="S39" s="18" t="s">
        <v>18</v>
      </c>
    </row>
    <row r="40" spans="1:19" ht="24" x14ac:dyDescent="0.15">
      <c r="A40" s="66"/>
      <c r="B40" s="64"/>
      <c r="C40" s="31">
        <v>29</v>
      </c>
      <c r="D40" s="29" t="s">
        <v>87</v>
      </c>
      <c r="E40" s="10" t="s">
        <v>88</v>
      </c>
      <c r="F40" s="29"/>
      <c r="G40" s="29"/>
      <c r="H40" s="29"/>
      <c r="I40" s="29">
        <v>3</v>
      </c>
      <c r="J40" s="29"/>
      <c r="K40" s="29"/>
      <c r="L40" s="29"/>
      <c r="M40" s="29"/>
      <c r="N40" s="29">
        <v>3</v>
      </c>
      <c r="O40" s="29">
        <v>48</v>
      </c>
      <c r="P40" s="29">
        <v>48</v>
      </c>
      <c r="Q40" s="29"/>
      <c r="R40" s="29" t="s">
        <v>78</v>
      </c>
      <c r="S40" s="30" t="s">
        <v>22</v>
      </c>
    </row>
    <row r="41" spans="1:19" x14ac:dyDescent="0.15">
      <c r="A41" s="66"/>
      <c r="B41" s="64"/>
      <c r="C41" s="31">
        <v>30</v>
      </c>
      <c r="D41" s="28" t="s">
        <v>89</v>
      </c>
      <c r="E41" s="6" t="s">
        <v>90</v>
      </c>
      <c r="F41" s="28"/>
      <c r="G41" s="28"/>
      <c r="H41" s="28">
        <v>3</v>
      </c>
      <c r="I41" s="28"/>
      <c r="J41" s="28"/>
      <c r="K41" s="28"/>
      <c r="L41" s="28"/>
      <c r="M41" s="28"/>
      <c r="N41" s="28">
        <v>3</v>
      </c>
      <c r="O41" s="28">
        <v>48</v>
      </c>
      <c r="P41" s="28">
        <v>48</v>
      </c>
      <c r="Q41" s="28"/>
      <c r="R41" s="28" t="s">
        <v>42</v>
      </c>
      <c r="S41" s="18" t="s">
        <v>18</v>
      </c>
    </row>
    <row r="42" spans="1:19" ht="27.75" customHeight="1" x14ac:dyDescent="0.15">
      <c r="A42" s="66"/>
      <c r="B42" s="64"/>
      <c r="C42" s="31">
        <v>31</v>
      </c>
      <c r="D42" s="28" t="s">
        <v>91</v>
      </c>
      <c r="E42" s="6" t="s">
        <v>92</v>
      </c>
      <c r="F42" s="28"/>
      <c r="G42" s="28"/>
      <c r="H42" s="7"/>
      <c r="I42" s="28">
        <v>3</v>
      </c>
      <c r="J42" s="5"/>
      <c r="K42" s="28"/>
      <c r="L42" s="28"/>
      <c r="M42" s="28"/>
      <c r="N42" s="28">
        <v>3</v>
      </c>
      <c r="O42" s="28">
        <v>48</v>
      </c>
      <c r="P42" s="28">
        <v>48</v>
      </c>
      <c r="Q42" s="28"/>
      <c r="R42" s="28" t="s">
        <v>93</v>
      </c>
      <c r="S42" s="17" t="s">
        <v>22</v>
      </c>
    </row>
    <row r="43" spans="1:19" ht="24" x14ac:dyDescent="0.15">
      <c r="A43" s="66"/>
      <c r="B43" s="64"/>
      <c r="C43" s="31">
        <v>32</v>
      </c>
      <c r="D43" s="28" t="s">
        <v>94</v>
      </c>
      <c r="E43" s="11" t="s">
        <v>171</v>
      </c>
      <c r="F43" s="28"/>
      <c r="G43" s="28"/>
      <c r="H43" s="28"/>
      <c r="I43" s="28">
        <v>3</v>
      </c>
      <c r="J43" s="28"/>
      <c r="K43" s="28"/>
      <c r="L43" s="28"/>
      <c r="M43" s="28"/>
      <c r="N43" s="28">
        <v>3</v>
      </c>
      <c r="O43" s="28">
        <v>48</v>
      </c>
      <c r="P43" s="28">
        <v>48</v>
      </c>
      <c r="Q43" s="28"/>
      <c r="R43" s="20" t="s">
        <v>95</v>
      </c>
      <c r="S43" s="19" t="s">
        <v>22</v>
      </c>
    </row>
    <row r="44" spans="1:19" x14ac:dyDescent="0.15">
      <c r="A44" s="66"/>
      <c r="B44" s="64"/>
      <c r="C44" s="31">
        <v>33</v>
      </c>
      <c r="D44" s="29"/>
      <c r="E44" s="29"/>
      <c r="F44" s="31">
        <f t="shared" ref="F44:J44" si="0">SUM(F35:F43)</f>
        <v>4</v>
      </c>
      <c r="G44" s="31">
        <f t="shared" si="0"/>
        <v>3</v>
      </c>
      <c r="H44" s="31">
        <f t="shared" si="0"/>
        <v>6</v>
      </c>
      <c r="I44" s="31">
        <f t="shared" si="0"/>
        <v>12</v>
      </c>
      <c r="J44" s="31">
        <f t="shared" si="0"/>
        <v>3</v>
      </c>
      <c r="K44" s="31"/>
      <c r="L44" s="31"/>
      <c r="M44" s="31"/>
      <c r="N44" s="31">
        <f>SUM(N35:N43)</f>
        <v>28</v>
      </c>
      <c r="O44" s="31">
        <f>SUM(O35:O43)</f>
        <v>448</v>
      </c>
      <c r="P44" s="31">
        <f>SUM(P35:P43)</f>
        <v>448</v>
      </c>
      <c r="Q44" s="31"/>
      <c r="R44" s="30"/>
      <c r="S44" s="14"/>
    </row>
    <row r="45" spans="1:19" ht="24" x14ac:dyDescent="0.15">
      <c r="A45" s="66"/>
      <c r="B45" s="70" t="s">
        <v>96</v>
      </c>
      <c r="C45" s="31">
        <v>34</v>
      </c>
      <c r="D45" s="7" t="s">
        <v>184</v>
      </c>
      <c r="E45" s="6" t="s">
        <v>97</v>
      </c>
      <c r="F45" s="7"/>
      <c r="G45" s="7"/>
      <c r="H45" s="7"/>
      <c r="I45" s="7"/>
      <c r="J45" s="7">
        <v>2</v>
      </c>
      <c r="K45" s="7"/>
      <c r="L45" s="7"/>
      <c r="M45" s="7"/>
      <c r="N45" s="7">
        <v>2</v>
      </c>
      <c r="O45" s="7">
        <v>32</v>
      </c>
      <c r="P45" s="7">
        <v>32</v>
      </c>
      <c r="Q45" s="7"/>
      <c r="R45" s="7" t="s">
        <v>78</v>
      </c>
      <c r="S45" s="7" t="s">
        <v>18</v>
      </c>
    </row>
    <row r="46" spans="1:19" ht="24" x14ac:dyDescent="0.15">
      <c r="A46" s="66"/>
      <c r="B46" s="70"/>
      <c r="C46" s="31">
        <v>35</v>
      </c>
      <c r="D46" s="7" t="s">
        <v>98</v>
      </c>
      <c r="E46" s="6" t="s">
        <v>99</v>
      </c>
      <c r="F46" s="7"/>
      <c r="G46" s="7"/>
      <c r="H46" s="7"/>
      <c r="I46" s="7"/>
      <c r="J46" s="7">
        <v>2</v>
      </c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7" t="s">
        <v>78</v>
      </c>
      <c r="S46" s="7" t="s">
        <v>23</v>
      </c>
    </row>
    <row r="47" spans="1:19" ht="36" x14ac:dyDescent="0.15">
      <c r="A47" s="66"/>
      <c r="B47" s="70"/>
      <c r="C47" s="31">
        <v>36</v>
      </c>
      <c r="D47" s="7" t="s">
        <v>100</v>
      </c>
      <c r="E47" s="6" t="s">
        <v>101</v>
      </c>
      <c r="F47" s="7"/>
      <c r="G47" s="7"/>
      <c r="H47" s="7"/>
      <c r="I47" s="7"/>
      <c r="J47" s="7"/>
      <c r="K47" s="7">
        <v>2</v>
      </c>
      <c r="L47" s="7"/>
      <c r="M47" s="7"/>
      <c r="N47" s="7">
        <v>2</v>
      </c>
      <c r="O47" s="7">
        <v>32</v>
      </c>
      <c r="P47" s="7">
        <v>32</v>
      </c>
      <c r="Q47" s="7"/>
      <c r="R47" s="17" t="s">
        <v>102</v>
      </c>
      <c r="S47" s="17" t="s">
        <v>30</v>
      </c>
    </row>
    <row r="48" spans="1:19" ht="24" x14ac:dyDescent="0.15">
      <c r="A48" s="66"/>
      <c r="B48" s="70"/>
      <c r="C48" s="31">
        <v>37</v>
      </c>
      <c r="D48" s="7" t="s">
        <v>191</v>
      </c>
      <c r="E48" s="6" t="s">
        <v>103</v>
      </c>
      <c r="F48" s="7"/>
      <c r="G48" s="7"/>
      <c r="H48" s="7"/>
      <c r="I48" s="7"/>
      <c r="J48" s="7">
        <v>2</v>
      </c>
      <c r="K48" s="7"/>
      <c r="L48" s="7"/>
      <c r="M48" s="7"/>
      <c r="N48" s="7">
        <v>2</v>
      </c>
      <c r="O48" s="7">
        <v>32</v>
      </c>
      <c r="P48" s="7">
        <v>32</v>
      </c>
      <c r="Q48" s="7"/>
      <c r="R48" s="7" t="s">
        <v>78</v>
      </c>
      <c r="S48" s="7" t="s">
        <v>18</v>
      </c>
    </row>
    <row r="49" spans="1:19" ht="24" x14ac:dyDescent="0.15">
      <c r="A49" s="66"/>
      <c r="B49" s="70"/>
      <c r="C49" s="31">
        <v>38</v>
      </c>
      <c r="D49" s="12" t="s">
        <v>104</v>
      </c>
      <c r="E49" s="13" t="s">
        <v>172</v>
      </c>
      <c r="F49" s="12"/>
      <c r="G49" s="12"/>
      <c r="H49" s="12"/>
      <c r="I49" s="7"/>
      <c r="J49" s="7"/>
      <c r="K49" s="12">
        <v>2</v>
      </c>
      <c r="L49" s="12"/>
      <c r="M49" s="12"/>
      <c r="N49" s="12">
        <v>2</v>
      </c>
      <c r="O49" s="12">
        <v>32</v>
      </c>
      <c r="P49" s="12">
        <v>32</v>
      </c>
      <c r="Q49" s="12"/>
      <c r="R49" s="21" t="s">
        <v>102</v>
      </c>
      <c r="S49" s="21" t="s">
        <v>22</v>
      </c>
    </row>
    <row r="50" spans="1:19" ht="24" x14ac:dyDescent="0.15">
      <c r="A50" s="66"/>
      <c r="B50" s="70"/>
      <c r="C50" s="31">
        <v>39</v>
      </c>
      <c r="D50" s="7" t="s">
        <v>105</v>
      </c>
      <c r="E50" s="6" t="s">
        <v>106</v>
      </c>
      <c r="F50" s="7"/>
      <c r="G50" s="7"/>
      <c r="H50" s="7"/>
      <c r="I50" s="7"/>
      <c r="J50" s="5"/>
      <c r="K50" s="7" t="s">
        <v>107</v>
      </c>
      <c r="L50" s="7"/>
      <c r="M50" s="7"/>
      <c r="N50" s="7">
        <v>2</v>
      </c>
      <c r="O50" s="7">
        <v>32</v>
      </c>
      <c r="P50" s="7">
        <v>16</v>
      </c>
      <c r="Q50" s="7">
        <v>16</v>
      </c>
      <c r="R50" s="7" t="s">
        <v>78</v>
      </c>
      <c r="S50" s="7" t="s">
        <v>18</v>
      </c>
    </row>
    <row r="51" spans="1:19" ht="24" x14ac:dyDescent="0.15">
      <c r="A51" s="66"/>
      <c r="B51" s="70"/>
      <c r="C51" s="31">
        <v>40</v>
      </c>
      <c r="D51" s="7" t="s">
        <v>108</v>
      </c>
      <c r="E51" s="6" t="s">
        <v>109</v>
      </c>
      <c r="F51" s="7"/>
      <c r="G51" s="7"/>
      <c r="H51" s="7"/>
      <c r="I51" s="7"/>
      <c r="J51" s="7"/>
      <c r="K51" s="7" t="s">
        <v>107</v>
      </c>
      <c r="L51" s="15"/>
      <c r="M51" s="7"/>
      <c r="N51" s="7">
        <v>2</v>
      </c>
      <c r="O51" s="7">
        <v>32</v>
      </c>
      <c r="P51" s="7">
        <v>16</v>
      </c>
      <c r="Q51" s="7">
        <v>16</v>
      </c>
      <c r="R51" s="7" t="s">
        <v>78</v>
      </c>
      <c r="S51" s="7" t="s">
        <v>23</v>
      </c>
    </row>
    <row r="52" spans="1:19" s="43" customFormat="1" x14ac:dyDescent="0.15">
      <c r="A52" s="66"/>
      <c r="B52" s="70"/>
      <c r="C52" s="82" t="s">
        <v>110</v>
      </c>
      <c r="D52" s="79"/>
      <c r="E52" s="79"/>
      <c r="F52" s="46"/>
      <c r="G52" s="46"/>
      <c r="H52" s="46"/>
      <c r="I52" s="46"/>
      <c r="J52" s="46">
        <v>6</v>
      </c>
      <c r="K52" s="46">
        <v>8</v>
      </c>
      <c r="L52" s="46"/>
      <c r="M52" s="46"/>
      <c r="N52" s="46">
        <f>SUM(N45:N51)</f>
        <v>14</v>
      </c>
      <c r="O52" s="46">
        <f>SUM(O45:O51)</f>
        <v>224</v>
      </c>
      <c r="P52" s="46">
        <f>SUM(P45:P51)</f>
        <v>192</v>
      </c>
      <c r="Q52" s="46">
        <f>SUM(Q45:Q51)</f>
        <v>32</v>
      </c>
      <c r="R52" s="23"/>
      <c r="S52" s="23"/>
    </row>
    <row r="53" spans="1:19" s="43" customFormat="1" x14ac:dyDescent="0.15">
      <c r="A53" s="67"/>
      <c r="B53" s="70"/>
      <c r="C53" s="61" t="s">
        <v>111</v>
      </c>
      <c r="D53" s="83"/>
      <c r="E53" s="84"/>
      <c r="F53" s="23">
        <f t="shared" ref="F53:K53" si="1">F44+F52</f>
        <v>4</v>
      </c>
      <c r="G53" s="23">
        <f t="shared" si="1"/>
        <v>3</v>
      </c>
      <c r="H53" s="23">
        <f t="shared" si="1"/>
        <v>6</v>
      </c>
      <c r="I53" s="23">
        <f t="shared" si="1"/>
        <v>12</v>
      </c>
      <c r="J53" s="23">
        <f t="shared" si="1"/>
        <v>9</v>
      </c>
      <c r="K53" s="23">
        <f t="shared" si="1"/>
        <v>8</v>
      </c>
      <c r="L53" s="23"/>
      <c r="M53" s="23"/>
      <c r="N53" s="23">
        <f>N44+N52</f>
        <v>42</v>
      </c>
      <c r="O53" s="23">
        <f>O44+O52</f>
        <v>672</v>
      </c>
      <c r="P53" s="23">
        <f>P44+P52</f>
        <v>640</v>
      </c>
      <c r="Q53" s="23">
        <f>Q44+Q52</f>
        <v>32</v>
      </c>
      <c r="R53" s="47"/>
      <c r="S53" s="47"/>
    </row>
    <row r="54" spans="1:19" ht="23.65" customHeight="1" x14ac:dyDescent="0.15">
      <c r="A54" s="65" t="s">
        <v>112</v>
      </c>
      <c r="B54" s="71" t="s">
        <v>113</v>
      </c>
      <c r="C54" s="61" t="s">
        <v>114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4"/>
    </row>
    <row r="55" spans="1:19" ht="33.75" customHeight="1" x14ac:dyDescent="0.15">
      <c r="A55" s="66"/>
      <c r="B55" s="72"/>
      <c r="C55" s="29">
        <v>40</v>
      </c>
      <c r="D55" s="7" t="s">
        <v>185</v>
      </c>
      <c r="E55" s="9" t="s">
        <v>192</v>
      </c>
      <c r="F55" s="29"/>
      <c r="G55" s="29"/>
      <c r="H55" s="29"/>
      <c r="I55" s="29"/>
      <c r="J55" s="29">
        <v>1</v>
      </c>
      <c r="K55" s="29"/>
      <c r="L55" s="29"/>
      <c r="M55" s="29"/>
      <c r="N55" s="29">
        <v>1</v>
      </c>
      <c r="O55" s="29">
        <v>16</v>
      </c>
      <c r="P55" s="29">
        <v>16</v>
      </c>
      <c r="Q55" s="29"/>
      <c r="R55" s="30" t="s">
        <v>102</v>
      </c>
      <c r="S55" s="30" t="s">
        <v>30</v>
      </c>
    </row>
    <row r="56" spans="1:19" ht="24" x14ac:dyDescent="0.15">
      <c r="A56" s="66"/>
      <c r="B56" s="72"/>
      <c r="C56" s="29">
        <v>41</v>
      </c>
      <c r="D56" s="7" t="s">
        <v>115</v>
      </c>
      <c r="E56" s="6" t="s">
        <v>116</v>
      </c>
      <c r="F56" s="7"/>
      <c r="G56" s="7"/>
      <c r="H56" s="7"/>
      <c r="I56" s="7"/>
      <c r="J56" s="7" t="s">
        <v>107</v>
      </c>
      <c r="K56" s="7"/>
      <c r="L56" s="7"/>
      <c r="M56" s="7"/>
      <c r="N56" s="7">
        <v>2</v>
      </c>
      <c r="O56" s="7">
        <v>32</v>
      </c>
      <c r="P56" s="7">
        <v>16</v>
      </c>
      <c r="Q56" s="7">
        <v>16</v>
      </c>
      <c r="R56" s="7" t="s">
        <v>78</v>
      </c>
      <c r="S56" s="7" t="s">
        <v>23</v>
      </c>
    </row>
    <row r="57" spans="1:19" ht="24" x14ac:dyDescent="0.15">
      <c r="A57" s="66"/>
      <c r="B57" s="72"/>
      <c r="C57" s="29">
        <v>42</v>
      </c>
      <c r="D57" s="7" t="s">
        <v>117</v>
      </c>
      <c r="E57" s="8" t="s">
        <v>118</v>
      </c>
      <c r="F57" s="7"/>
      <c r="G57" s="7"/>
      <c r="H57" s="7"/>
      <c r="I57" s="7"/>
      <c r="J57" s="7"/>
      <c r="K57" s="7" t="s">
        <v>107</v>
      </c>
      <c r="L57" s="7"/>
      <c r="M57" s="7"/>
      <c r="N57" s="7">
        <v>2</v>
      </c>
      <c r="O57" s="7">
        <v>32</v>
      </c>
      <c r="P57" s="7">
        <v>16</v>
      </c>
      <c r="Q57" s="7">
        <v>16</v>
      </c>
      <c r="R57" s="17" t="s">
        <v>119</v>
      </c>
      <c r="S57" s="7" t="s">
        <v>23</v>
      </c>
    </row>
    <row r="58" spans="1:19" ht="24" x14ac:dyDescent="0.15">
      <c r="A58" s="66"/>
      <c r="B58" s="72"/>
      <c r="C58" s="29">
        <v>43</v>
      </c>
      <c r="D58" s="7" t="s">
        <v>120</v>
      </c>
      <c r="E58" s="6" t="s">
        <v>121</v>
      </c>
      <c r="F58" s="7"/>
      <c r="G58" s="7"/>
      <c r="H58" s="7"/>
      <c r="I58" s="7"/>
      <c r="J58" s="7"/>
      <c r="K58" s="7" t="s">
        <v>107</v>
      </c>
      <c r="L58" s="7"/>
      <c r="M58" s="7"/>
      <c r="N58" s="7">
        <v>2</v>
      </c>
      <c r="O58" s="7">
        <v>32</v>
      </c>
      <c r="P58" s="7">
        <v>16</v>
      </c>
      <c r="Q58" s="7">
        <v>16</v>
      </c>
      <c r="R58" s="7" t="s">
        <v>78</v>
      </c>
      <c r="S58" s="7" t="s">
        <v>23</v>
      </c>
    </row>
    <row r="59" spans="1:19" ht="24" x14ac:dyDescent="0.15">
      <c r="A59" s="66"/>
      <c r="B59" s="72"/>
      <c r="C59" s="29">
        <v>44</v>
      </c>
      <c r="D59" s="7" t="s">
        <v>122</v>
      </c>
      <c r="E59" s="6" t="s">
        <v>123</v>
      </c>
      <c r="F59" s="7"/>
      <c r="G59" s="1"/>
      <c r="H59" s="7"/>
      <c r="I59" s="28"/>
      <c r="J59" s="7">
        <v>2</v>
      </c>
      <c r="K59" s="16"/>
      <c r="L59" s="1"/>
      <c r="M59" s="7"/>
      <c r="N59" s="7">
        <v>2</v>
      </c>
      <c r="O59" s="7">
        <v>32</v>
      </c>
      <c r="P59" s="7">
        <v>32</v>
      </c>
      <c r="Q59" s="7"/>
      <c r="R59" s="17" t="s">
        <v>119</v>
      </c>
      <c r="S59" s="18" t="s">
        <v>30</v>
      </c>
    </row>
    <row r="60" spans="1:19" ht="24" x14ac:dyDescent="0.15">
      <c r="A60" s="66"/>
      <c r="B60" s="72"/>
      <c r="C60" s="29">
        <v>45</v>
      </c>
      <c r="D60" s="28" t="s">
        <v>124</v>
      </c>
      <c r="E60" s="6" t="s">
        <v>125</v>
      </c>
      <c r="F60" s="28"/>
      <c r="G60" s="7"/>
      <c r="H60" s="28"/>
      <c r="I60" s="28"/>
      <c r="J60" s="7">
        <v>3</v>
      </c>
      <c r="K60" s="28"/>
      <c r="L60" s="28"/>
      <c r="M60" s="28"/>
      <c r="N60" s="28">
        <v>3</v>
      </c>
      <c r="O60" s="28">
        <v>48</v>
      </c>
      <c r="P60" s="28">
        <v>48</v>
      </c>
      <c r="Q60" s="28"/>
      <c r="R60" s="28" t="s">
        <v>126</v>
      </c>
      <c r="S60" s="18" t="s">
        <v>30</v>
      </c>
    </row>
    <row r="61" spans="1:19" ht="24" x14ac:dyDescent="0.15">
      <c r="A61" s="66"/>
      <c r="B61" s="72"/>
      <c r="C61" s="29">
        <v>46</v>
      </c>
      <c r="D61" s="7" t="s">
        <v>127</v>
      </c>
      <c r="E61" s="6" t="s">
        <v>128</v>
      </c>
      <c r="F61" s="7"/>
      <c r="G61" s="7"/>
      <c r="H61" s="7"/>
      <c r="I61" s="7"/>
      <c r="J61" s="7"/>
      <c r="K61" s="7" t="s">
        <v>107</v>
      </c>
      <c r="L61" s="7"/>
      <c r="M61" s="7"/>
      <c r="N61" s="7">
        <v>2</v>
      </c>
      <c r="O61" s="7">
        <v>32</v>
      </c>
      <c r="P61" s="7">
        <v>16</v>
      </c>
      <c r="Q61" s="7">
        <v>16</v>
      </c>
      <c r="R61" s="7" t="s">
        <v>78</v>
      </c>
      <c r="S61" s="7" t="s">
        <v>23</v>
      </c>
    </row>
    <row r="62" spans="1:19" ht="24" x14ac:dyDescent="0.15">
      <c r="A62" s="66"/>
      <c r="B62" s="72"/>
      <c r="C62" s="29">
        <v>47</v>
      </c>
      <c r="D62" s="7" t="s">
        <v>129</v>
      </c>
      <c r="E62" s="6" t="s">
        <v>130</v>
      </c>
      <c r="F62" s="7"/>
      <c r="G62" s="7"/>
      <c r="H62" s="7"/>
      <c r="I62" s="7"/>
      <c r="J62" s="7"/>
      <c r="K62" s="7"/>
      <c r="L62" s="7">
        <v>2</v>
      </c>
      <c r="M62" s="7"/>
      <c r="N62" s="7">
        <v>2</v>
      </c>
      <c r="O62" s="7">
        <v>32</v>
      </c>
      <c r="P62" s="7">
        <v>32</v>
      </c>
      <c r="Q62" s="7"/>
      <c r="R62" s="7" t="s">
        <v>78</v>
      </c>
      <c r="S62" s="7" t="s">
        <v>23</v>
      </c>
    </row>
    <row r="63" spans="1:19" s="43" customFormat="1" x14ac:dyDescent="0.15">
      <c r="A63" s="66"/>
      <c r="B63" s="72"/>
      <c r="C63" s="80" t="s">
        <v>110</v>
      </c>
      <c r="D63" s="81"/>
      <c r="E63" s="81"/>
      <c r="F63" s="46"/>
      <c r="G63" s="46"/>
      <c r="H63" s="46"/>
      <c r="I63" s="46"/>
      <c r="J63" s="46">
        <v>8</v>
      </c>
      <c r="K63" s="46">
        <v>6</v>
      </c>
      <c r="L63" s="46">
        <v>2</v>
      </c>
      <c r="M63" s="46"/>
      <c r="N63" s="46">
        <f>SUM(N55:N62)</f>
        <v>16</v>
      </c>
      <c r="O63" s="46">
        <f>SUM(O55:O62)</f>
        <v>256</v>
      </c>
      <c r="P63" s="46">
        <f>SUM(P55:P62)</f>
        <v>192</v>
      </c>
      <c r="Q63" s="46">
        <f>SUM(Q55:Q62)</f>
        <v>64</v>
      </c>
      <c r="R63" s="46"/>
      <c r="S63" s="46"/>
    </row>
    <row r="64" spans="1:19" ht="22.15" customHeight="1" x14ac:dyDescent="0.15">
      <c r="A64" s="66"/>
      <c r="B64" s="72"/>
      <c r="C64" s="61" t="s">
        <v>173</v>
      </c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4"/>
    </row>
    <row r="65" spans="1:19" ht="24" x14ac:dyDescent="0.15">
      <c r="A65" s="66"/>
      <c r="B65" s="72"/>
      <c r="C65" s="29">
        <v>48</v>
      </c>
      <c r="D65" s="7" t="s">
        <v>131</v>
      </c>
      <c r="E65" s="9" t="s">
        <v>174</v>
      </c>
      <c r="F65" s="7"/>
      <c r="G65" s="7"/>
      <c r="H65" s="7"/>
      <c r="I65" s="7"/>
      <c r="J65" s="7" t="s">
        <v>107</v>
      </c>
      <c r="K65" s="7"/>
      <c r="L65" s="7"/>
      <c r="M65" s="7"/>
      <c r="N65" s="7">
        <v>2</v>
      </c>
      <c r="O65" s="7">
        <v>32</v>
      </c>
      <c r="P65" s="7">
        <v>16</v>
      </c>
      <c r="Q65" s="7">
        <v>16</v>
      </c>
      <c r="R65" s="7" t="s">
        <v>78</v>
      </c>
      <c r="S65" s="7" t="s">
        <v>23</v>
      </c>
    </row>
    <row r="66" spans="1:19" ht="24" x14ac:dyDescent="0.15">
      <c r="A66" s="66"/>
      <c r="B66" s="72"/>
      <c r="C66" s="29">
        <v>49</v>
      </c>
      <c r="D66" s="7" t="s">
        <v>132</v>
      </c>
      <c r="E66" s="6" t="s">
        <v>133</v>
      </c>
      <c r="F66" s="7"/>
      <c r="G66" s="7"/>
      <c r="H66" s="7"/>
      <c r="I66" s="7"/>
      <c r="J66" s="7" t="s">
        <v>107</v>
      </c>
      <c r="K66" s="7"/>
      <c r="L66" s="7"/>
      <c r="M66" s="7"/>
      <c r="N66" s="7">
        <v>2</v>
      </c>
      <c r="O66" s="7">
        <v>32</v>
      </c>
      <c r="P66" s="7">
        <v>16</v>
      </c>
      <c r="Q66" s="7">
        <v>16</v>
      </c>
      <c r="R66" s="17" t="s">
        <v>119</v>
      </c>
      <c r="S66" s="7" t="s">
        <v>23</v>
      </c>
    </row>
    <row r="67" spans="1:19" ht="24" x14ac:dyDescent="0.15">
      <c r="A67" s="66"/>
      <c r="B67" s="72"/>
      <c r="C67" s="29">
        <v>50</v>
      </c>
      <c r="D67" s="7" t="s">
        <v>134</v>
      </c>
      <c r="E67" s="6" t="s">
        <v>175</v>
      </c>
      <c r="F67" s="7"/>
      <c r="G67" s="7"/>
      <c r="H67" s="7"/>
      <c r="I67" s="7"/>
      <c r="J67" s="7"/>
      <c r="K67" s="7" t="s">
        <v>107</v>
      </c>
      <c r="L67" s="7"/>
      <c r="M67" s="7"/>
      <c r="N67" s="7">
        <v>2</v>
      </c>
      <c r="O67" s="7">
        <v>32</v>
      </c>
      <c r="P67" s="7">
        <v>16</v>
      </c>
      <c r="Q67" s="7">
        <v>16</v>
      </c>
      <c r="R67" s="17" t="s">
        <v>102</v>
      </c>
      <c r="S67" s="7" t="s">
        <v>18</v>
      </c>
    </row>
    <row r="68" spans="1:19" ht="24" x14ac:dyDescent="0.15">
      <c r="A68" s="66"/>
      <c r="B68" s="72"/>
      <c r="C68" s="29">
        <v>51</v>
      </c>
      <c r="D68" s="7" t="s">
        <v>135</v>
      </c>
      <c r="E68" s="8" t="s">
        <v>136</v>
      </c>
      <c r="F68" s="7"/>
      <c r="G68" s="7"/>
      <c r="H68" s="7"/>
      <c r="I68" s="7"/>
      <c r="J68" s="7"/>
      <c r="K68" s="7" t="s">
        <v>107</v>
      </c>
      <c r="L68" s="7"/>
      <c r="M68" s="7"/>
      <c r="N68" s="7">
        <v>2</v>
      </c>
      <c r="O68" s="7">
        <v>32</v>
      </c>
      <c r="P68" s="7">
        <v>16</v>
      </c>
      <c r="Q68" s="7">
        <v>16</v>
      </c>
      <c r="R68" s="7" t="s">
        <v>78</v>
      </c>
      <c r="S68" s="7" t="s">
        <v>23</v>
      </c>
    </row>
    <row r="69" spans="1:19" s="43" customFormat="1" x14ac:dyDescent="0.15">
      <c r="A69" s="66"/>
      <c r="B69" s="72"/>
      <c r="C69" s="80" t="s">
        <v>110</v>
      </c>
      <c r="D69" s="81"/>
      <c r="E69" s="81"/>
      <c r="F69" s="46"/>
      <c r="G69" s="46"/>
      <c r="H69" s="46"/>
      <c r="I69" s="46"/>
      <c r="J69" s="46">
        <v>4</v>
      </c>
      <c r="K69" s="46">
        <v>4</v>
      </c>
      <c r="L69" s="46"/>
      <c r="M69" s="46"/>
      <c r="N69" s="46">
        <f>SUM(N65:N68)</f>
        <v>8</v>
      </c>
      <c r="O69" s="46">
        <f>SUM(O65:O68)</f>
        <v>128</v>
      </c>
      <c r="P69" s="46">
        <f>SUM(P65:P68)</f>
        <v>64</v>
      </c>
      <c r="Q69" s="46">
        <f>SUM(Q65:Q68)</f>
        <v>64</v>
      </c>
      <c r="R69" s="46"/>
      <c r="S69" s="46"/>
    </row>
    <row r="70" spans="1:19" ht="22.5" customHeight="1" x14ac:dyDescent="0.15">
      <c r="A70" s="66"/>
      <c r="B70" s="72"/>
      <c r="C70" s="85" t="s">
        <v>176</v>
      </c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7"/>
    </row>
    <row r="71" spans="1:19" ht="39.75" customHeight="1" x14ac:dyDescent="0.15">
      <c r="A71" s="66"/>
      <c r="B71" s="72"/>
      <c r="C71" s="29">
        <v>52</v>
      </c>
      <c r="D71" s="7" t="s">
        <v>190</v>
      </c>
      <c r="E71" s="6" t="s">
        <v>137</v>
      </c>
      <c r="F71" s="7"/>
      <c r="G71" s="7"/>
      <c r="H71" s="7"/>
      <c r="I71" s="7"/>
      <c r="J71" s="7">
        <v>2</v>
      </c>
      <c r="K71" s="7"/>
      <c r="L71" s="7"/>
      <c r="M71" s="7"/>
      <c r="N71" s="7">
        <v>2</v>
      </c>
      <c r="O71" s="7">
        <v>32</v>
      </c>
      <c r="P71" s="7">
        <v>32</v>
      </c>
      <c r="Q71" s="7"/>
      <c r="R71" s="7" t="s">
        <v>78</v>
      </c>
      <c r="S71" s="7" t="s">
        <v>23</v>
      </c>
    </row>
    <row r="72" spans="1:19" ht="35.25" x14ac:dyDescent="0.15">
      <c r="A72" s="66"/>
      <c r="B72" s="72"/>
      <c r="C72" s="29">
        <v>53</v>
      </c>
      <c r="D72" s="7" t="s">
        <v>138</v>
      </c>
      <c r="E72" s="6" t="s">
        <v>139</v>
      </c>
      <c r="F72" s="7"/>
      <c r="G72" s="7"/>
      <c r="H72" s="7"/>
      <c r="I72" s="7"/>
      <c r="J72" s="7"/>
      <c r="K72" s="15">
        <v>2</v>
      </c>
      <c r="L72" s="7"/>
      <c r="M72" s="7"/>
      <c r="N72" s="7">
        <v>2</v>
      </c>
      <c r="O72" s="7">
        <v>32</v>
      </c>
      <c r="P72" s="7">
        <v>32</v>
      </c>
      <c r="Q72" s="7"/>
      <c r="R72" s="7" t="s">
        <v>78</v>
      </c>
      <c r="S72" s="7" t="s">
        <v>18</v>
      </c>
    </row>
    <row r="73" spans="1:19" ht="24" x14ac:dyDescent="0.15">
      <c r="A73" s="66"/>
      <c r="B73" s="72"/>
      <c r="C73" s="29">
        <v>54</v>
      </c>
      <c r="D73" s="7" t="s">
        <v>140</v>
      </c>
      <c r="E73" s="9" t="s">
        <v>168</v>
      </c>
      <c r="F73" s="7"/>
      <c r="G73" s="7"/>
      <c r="H73" s="7"/>
      <c r="I73" s="7"/>
      <c r="J73" s="7">
        <v>2</v>
      </c>
      <c r="K73" s="7"/>
      <c r="L73" s="7"/>
      <c r="M73" s="7"/>
      <c r="N73" s="7">
        <v>2</v>
      </c>
      <c r="O73" s="7">
        <v>32</v>
      </c>
      <c r="P73" s="7">
        <v>32</v>
      </c>
      <c r="Q73" s="7"/>
      <c r="R73" s="21" t="s">
        <v>141</v>
      </c>
      <c r="S73" s="17" t="s">
        <v>22</v>
      </c>
    </row>
    <row r="74" spans="1:19" ht="42" customHeight="1" x14ac:dyDescent="0.15">
      <c r="A74" s="66"/>
      <c r="B74" s="72"/>
      <c r="C74" s="29">
        <v>55</v>
      </c>
      <c r="D74" s="28" t="s">
        <v>142</v>
      </c>
      <c r="E74" s="8" t="s">
        <v>177</v>
      </c>
      <c r="F74" s="7"/>
      <c r="G74" s="7"/>
      <c r="H74" s="7"/>
      <c r="I74" s="7"/>
      <c r="J74" s="7"/>
      <c r="K74" s="7" t="s">
        <v>107</v>
      </c>
      <c r="L74" s="7"/>
      <c r="M74" s="7"/>
      <c r="N74" s="7">
        <v>2</v>
      </c>
      <c r="O74" s="7">
        <v>32</v>
      </c>
      <c r="P74" s="7">
        <v>16</v>
      </c>
      <c r="Q74" s="7">
        <v>16</v>
      </c>
      <c r="R74" s="7" t="s">
        <v>78</v>
      </c>
      <c r="S74" s="7" t="s">
        <v>23</v>
      </c>
    </row>
    <row r="75" spans="1:19" ht="24" x14ac:dyDescent="0.15">
      <c r="A75" s="66"/>
      <c r="B75" s="72"/>
      <c r="C75" s="29">
        <v>56</v>
      </c>
      <c r="D75" s="7" t="s">
        <v>143</v>
      </c>
      <c r="E75" s="6" t="s">
        <v>144</v>
      </c>
      <c r="F75" s="7"/>
      <c r="G75" s="7"/>
      <c r="H75" s="7"/>
      <c r="I75" s="7"/>
      <c r="J75" s="7"/>
      <c r="K75" s="7">
        <v>2</v>
      </c>
      <c r="L75" s="7"/>
      <c r="M75" s="7"/>
      <c r="N75" s="7">
        <v>2</v>
      </c>
      <c r="O75" s="7">
        <v>32</v>
      </c>
      <c r="P75" s="7">
        <v>32</v>
      </c>
      <c r="Q75" s="7"/>
      <c r="R75" s="7" t="s">
        <v>78</v>
      </c>
      <c r="S75" s="17" t="s">
        <v>22</v>
      </c>
    </row>
    <row r="76" spans="1:19" s="43" customFormat="1" x14ac:dyDescent="0.15">
      <c r="A76" s="66"/>
      <c r="B76" s="72"/>
      <c r="C76" s="80" t="s">
        <v>110</v>
      </c>
      <c r="D76" s="81"/>
      <c r="E76" s="81"/>
      <c r="F76" s="46"/>
      <c r="G76" s="46"/>
      <c r="H76" s="46"/>
      <c r="I76" s="46"/>
      <c r="J76" s="46">
        <v>4</v>
      </c>
      <c r="K76" s="46">
        <v>6</v>
      </c>
      <c r="L76" s="46"/>
      <c r="M76" s="46"/>
      <c r="N76" s="46">
        <f>SUM(N71:N75)</f>
        <v>10</v>
      </c>
      <c r="O76" s="46">
        <f>SUM(O71:O75)</f>
        <v>160</v>
      </c>
      <c r="P76" s="46">
        <f>SUM(P71:P75)</f>
        <v>144</v>
      </c>
      <c r="Q76" s="46">
        <f>SUM(Q71:Q75)</f>
        <v>16</v>
      </c>
      <c r="R76" s="46"/>
      <c r="S76" s="46"/>
    </row>
    <row r="77" spans="1:19" s="1" customFormat="1" ht="23.25" customHeight="1" x14ac:dyDescent="0.15">
      <c r="A77" s="66"/>
      <c r="B77" s="72"/>
      <c r="C77" s="85" t="s">
        <v>145</v>
      </c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7"/>
    </row>
    <row r="78" spans="1:19" s="1" customFormat="1" ht="36" customHeight="1" x14ac:dyDescent="0.15">
      <c r="A78" s="66"/>
      <c r="B78" s="72"/>
      <c r="C78" s="28">
        <v>57</v>
      </c>
      <c r="D78" s="28" t="s">
        <v>146</v>
      </c>
      <c r="E78" s="9" t="s">
        <v>178</v>
      </c>
      <c r="F78" s="38"/>
      <c r="G78" s="38"/>
      <c r="H78" s="38"/>
      <c r="I78" s="38"/>
      <c r="J78" s="38"/>
      <c r="K78" s="38"/>
      <c r="L78" s="38">
        <v>2</v>
      </c>
      <c r="M78" s="38"/>
      <c r="N78" s="7">
        <v>2</v>
      </c>
      <c r="O78" s="7">
        <v>32</v>
      </c>
      <c r="P78" s="7">
        <v>32</v>
      </c>
      <c r="Q78" s="7"/>
      <c r="R78" s="24" t="s">
        <v>147</v>
      </c>
      <c r="S78" s="25" t="s">
        <v>23</v>
      </c>
    </row>
    <row r="79" spans="1:19" s="1" customFormat="1" ht="29.25" customHeight="1" x14ac:dyDescent="0.15">
      <c r="A79" s="66"/>
      <c r="B79" s="72"/>
      <c r="C79" s="28">
        <v>58</v>
      </c>
      <c r="D79" s="28" t="s">
        <v>148</v>
      </c>
      <c r="E79" s="6" t="s">
        <v>149</v>
      </c>
      <c r="F79" s="38"/>
      <c r="G79" s="38"/>
      <c r="H79" s="38"/>
      <c r="I79" s="38"/>
      <c r="J79" s="38"/>
      <c r="K79" s="38"/>
      <c r="L79" s="38">
        <v>2</v>
      </c>
      <c r="M79" s="38"/>
      <c r="N79" s="7">
        <v>2</v>
      </c>
      <c r="O79" s="7">
        <v>32</v>
      </c>
      <c r="P79" s="7">
        <v>32</v>
      </c>
      <c r="Q79" s="7"/>
      <c r="R79" s="24" t="s">
        <v>147</v>
      </c>
      <c r="S79" s="25" t="s">
        <v>23</v>
      </c>
    </row>
    <row r="80" spans="1:19" s="1" customFormat="1" ht="29.25" customHeight="1" x14ac:dyDescent="0.15">
      <c r="A80" s="66"/>
      <c r="B80" s="72"/>
      <c r="C80" s="28">
        <v>59</v>
      </c>
      <c r="D80" s="28" t="s">
        <v>150</v>
      </c>
      <c r="E80" s="11" t="s">
        <v>179</v>
      </c>
      <c r="F80" s="38"/>
      <c r="G80" s="38"/>
      <c r="H80" s="38"/>
      <c r="I80" s="38"/>
      <c r="J80" s="38"/>
      <c r="K80" s="38"/>
      <c r="L80" s="38">
        <v>2</v>
      </c>
      <c r="M80" s="38"/>
      <c r="N80" s="7">
        <v>2</v>
      </c>
      <c r="O80" s="7">
        <v>32</v>
      </c>
      <c r="P80" s="7">
        <v>32</v>
      </c>
      <c r="Q80" s="7"/>
      <c r="R80" s="7" t="s">
        <v>147</v>
      </c>
      <c r="S80" s="25" t="s">
        <v>23</v>
      </c>
    </row>
    <row r="81" spans="1:25" s="1" customFormat="1" ht="36" x14ac:dyDescent="0.15">
      <c r="A81" s="66"/>
      <c r="B81" s="72"/>
      <c r="C81" s="28">
        <v>60</v>
      </c>
      <c r="D81" s="28" t="s">
        <v>151</v>
      </c>
      <c r="E81" s="8" t="s">
        <v>152</v>
      </c>
      <c r="F81" s="38"/>
      <c r="G81" s="38"/>
      <c r="H81" s="38"/>
      <c r="I81" s="38"/>
      <c r="J81" s="38"/>
      <c r="K81" s="38"/>
      <c r="L81" s="38">
        <v>2</v>
      </c>
      <c r="M81" s="38"/>
      <c r="N81" s="7">
        <v>2</v>
      </c>
      <c r="O81" s="7">
        <v>32</v>
      </c>
      <c r="P81" s="7">
        <v>32</v>
      </c>
      <c r="Q81" s="7"/>
      <c r="R81" s="7" t="s">
        <v>147</v>
      </c>
      <c r="S81" s="25" t="s">
        <v>23</v>
      </c>
    </row>
    <row r="82" spans="1:25" s="1" customFormat="1" ht="40.5" customHeight="1" x14ac:dyDescent="0.15">
      <c r="A82" s="66"/>
      <c r="B82" s="72"/>
      <c r="C82" s="28">
        <v>61</v>
      </c>
      <c r="D82" s="28" t="s">
        <v>153</v>
      </c>
      <c r="E82" s="8" t="s">
        <v>154</v>
      </c>
      <c r="F82" s="38"/>
      <c r="G82" s="38"/>
      <c r="H82" s="38"/>
      <c r="I82" s="38"/>
      <c r="J82" s="38"/>
      <c r="K82" s="38"/>
      <c r="L82" s="38">
        <v>2</v>
      </c>
      <c r="M82" s="38"/>
      <c r="N82" s="7">
        <v>2</v>
      </c>
      <c r="O82" s="7">
        <v>32</v>
      </c>
      <c r="P82" s="7">
        <v>32</v>
      </c>
      <c r="Q82" s="7"/>
      <c r="R82" s="7" t="s">
        <v>147</v>
      </c>
      <c r="S82" s="25" t="s">
        <v>23</v>
      </c>
    </row>
    <row r="83" spans="1:25" s="1" customFormat="1" ht="27" customHeight="1" x14ac:dyDescent="0.15">
      <c r="A83" s="66"/>
      <c r="B83" s="72"/>
      <c r="C83" s="28">
        <v>62</v>
      </c>
      <c r="D83" s="28" t="s">
        <v>155</v>
      </c>
      <c r="E83" s="8" t="s">
        <v>156</v>
      </c>
      <c r="F83" s="38"/>
      <c r="G83" s="38"/>
      <c r="H83" s="38"/>
      <c r="I83" s="38"/>
      <c r="J83" s="38"/>
      <c r="K83" s="38"/>
      <c r="L83" s="38">
        <v>2</v>
      </c>
      <c r="M83" s="38"/>
      <c r="N83" s="7">
        <v>2</v>
      </c>
      <c r="O83" s="7">
        <v>32</v>
      </c>
      <c r="P83" s="7">
        <v>32</v>
      </c>
      <c r="Q83" s="7"/>
      <c r="R83" s="7" t="s">
        <v>147</v>
      </c>
      <c r="S83" s="25" t="s">
        <v>23</v>
      </c>
    </row>
    <row r="84" spans="1:25" s="1" customFormat="1" ht="27" customHeight="1" x14ac:dyDescent="0.15">
      <c r="A84" s="66"/>
      <c r="B84" s="72"/>
      <c r="C84" s="28">
        <v>63</v>
      </c>
      <c r="D84" s="28" t="s">
        <v>157</v>
      </c>
      <c r="E84" s="6" t="s">
        <v>158</v>
      </c>
      <c r="F84" s="38"/>
      <c r="G84" s="38"/>
      <c r="H84" s="38"/>
      <c r="I84" s="38"/>
      <c r="J84" s="38"/>
      <c r="K84" s="38"/>
      <c r="L84" s="38">
        <v>2</v>
      </c>
      <c r="M84" s="38"/>
      <c r="N84" s="7">
        <v>2</v>
      </c>
      <c r="O84" s="7">
        <v>32</v>
      </c>
      <c r="P84" s="7">
        <v>32</v>
      </c>
      <c r="Q84" s="7"/>
      <c r="R84" s="7" t="s">
        <v>147</v>
      </c>
      <c r="S84" s="25" t="s">
        <v>23</v>
      </c>
    </row>
    <row r="85" spans="1:25" s="1" customFormat="1" ht="27" customHeight="1" x14ac:dyDescent="0.15">
      <c r="A85" s="66"/>
      <c r="B85" s="72"/>
      <c r="C85" s="28">
        <v>64</v>
      </c>
      <c r="D85" s="28" t="s">
        <v>159</v>
      </c>
      <c r="E85" s="50" t="s">
        <v>193</v>
      </c>
      <c r="F85" s="38"/>
      <c r="G85" s="38"/>
      <c r="H85" s="38"/>
      <c r="I85" s="38"/>
      <c r="J85" s="38"/>
      <c r="K85" s="38"/>
      <c r="L85" s="38">
        <v>2</v>
      </c>
      <c r="M85" s="38"/>
      <c r="N85" s="7">
        <v>2</v>
      </c>
      <c r="O85" s="7">
        <v>32</v>
      </c>
      <c r="P85" s="7">
        <v>32</v>
      </c>
      <c r="Q85" s="7"/>
      <c r="R85" s="17" t="s">
        <v>160</v>
      </c>
      <c r="S85" s="25" t="s">
        <v>23</v>
      </c>
    </row>
    <row r="86" spans="1:25" s="1" customFormat="1" ht="27" customHeight="1" x14ac:dyDescent="0.15">
      <c r="A86" s="66"/>
      <c r="B86" s="72"/>
      <c r="C86" s="28">
        <v>65</v>
      </c>
      <c r="D86" s="7" t="s">
        <v>161</v>
      </c>
      <c r="E86" s="6" t="s">
        <v>162</v>
      </c>
      <c r="F86" s="38"/>
      <c r="G86" s="38"/>
      <c r="H86" s="38"/>
      <c r="I86" s="38"/>
      <c r="J86" s="38"/>
      <c r="K86" s="38"/>
      <c r="L86" s="38">
        <v>2</v>
      </c>
      <c r="M86" s="38"/>
      <c r="N86" s="7">
        <v>2</v>
      </c>
      <c r="O86" s="7">
        <v>32</v>
      </c>
      <c r="P86" s="7">
        <v>32</v>
      </c>
      <c r="Q86" s="7"/>
      <c r="R86" s="17" t="s">
        <v>160</v>
      </c>
      <c r="S86" s="25" t="s">
        <v>23</v>
      </c>
    </row>
    <row r="87" spans="1:25" s="48" customFormat="1" ht="27" customHeight="1" x14ac:dyDescent="0.15">
      <c r="A87" s="66"/>
      <c r="B87" s="72"/>
      <c r="C87" s="80" t="s">
        <v>110</v>
      </c>
      <c r="D87" s="81"/>
      <c r="E87" s="81"/>
      <c r="F87" s="46"/>
      <c r="G87" s="46"/>
      <c r="H87" s="46"/>
      <c r="I87" s="46"/>
      <c r="J87" s="46"/>
      <c r="K87" s="46"/>
      <c r="L87" s="46">
        <v>18</v>
      </c>
      <c r="M87" s="46"/>
      <c r="N87" s="46">
        <f>SUM(N78:N86)</f>
        <v>18</v>
      </c>
      <c r="O87" s="46">
        <f>SUM(O78:O86)</f>
        <v>288</v>
      </c>
      <c r="P87" s="46">
        <f>SUM(P78:P86)</f>
        <v>288</v>
      </c>
      <c r="Q87" s="46"/>
      <c r="R87" s="46"/>
      <c r="S87" s="46"/>
    </row>
    <row r="88" spans="1:25" s="48" customFormat="1" ht="27" customHeight="1" x14ac:dyDescent="0.15">
      <c r="A88" s="66"/>
      <c r="B88" s="72"/>
      <c r="C88" s="54" t="s">
        <v>189</v>
      </c>
      <c r="D88" s="54"/>
      <c r="E88" s="54"/>
      <c r="F88" s="49"/>
      <c r="G88" s="49"/>
      <c r="H88" s="49"/>
      <c r="I88" s="49"/>
      <c r="J88" s="49">
        <f t="shared" ref="J88:Q88" si="2">J63+J69+J76+J87</f>
        <v>16</v>
      </c>
      <c r="K88" s="49">
        <f t="shared" si="2"/>
        <v>16</v>
      </c>
      <c r="L88" s="49">
        <f t="shared" si="2"/>
        <v>20</v>
      </c>
      <c r="M88" s="49">
        <f t="shared" si="2"/>
        <v>0</v>
      </c>
      <c r="N88" s="49">
        <f t="shared" si="2"/>
        <v>52</v>
      </c>
      <c r="O88" s="49">
        <f t="shared" si="2"/>
        <v>832</v>
      </c>
      <c r="P88" s="49">
        <f t="shared" si="2"/>
        <v>688</v>
      </c>
      <c r="Q88" s="49">
        <f t="shared" si="2"/>
        <v>144</v>
      </c>
      <c r="R88" s="49"/>
      <c r="S88" s="49"/>
    </row>
    <row r="89" spans="1:25" ht="30.75" customHeight="1" x14ac:dyDescent="0.15">
      <c r="A89" s="66"/>
      <c r="B89" s="73"/>
      <c r="C89" s="55" t="s">
        <v>163</v>
      </c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7"/>
    </row>
    <row r="90" spans="1:25" ht="114.75" customHeight="1" x14ac:dyDescent="0.15">
      <c r="A90" s="66"/>
      <c r="B90" s="22" t="s">
        <v>164</v>
      </c>
      <c r="C90" s="58" t="s">
        <v>165</v>
      </c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60"/>
    </row>
    <row r="91" spans="1:25" ht="29.25" customHeight="1" x14ac:dyDescent="0.15">
      <c r="A91" s="67"/>
      <c r="B91" s="55" t="s">
        <v>166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7"/>
    </row>
    <row r="92" spans="1:25" s="2" customFormat="1" x14ac:dyDescent="0.15">
      <c r="A92" s="61" t="s">
        <v>167</v>
      </c>
      <c r="B92" s="62"/>
      <c r="C92" s="62"/>
      <c r="D92" s="62"/>
      <c r="E92" s="63"/>
      <c r="F92" s="23">
        <f>F27+F34+F53+F88</f>
        <v>23</v>
      </c>
      <c r="G92" s="23">
        <f t="shared" ref="G92:Q92" si="3">G27+G34+G53+G88</f>
        <v>24</v>
      </c>
      <c r="H92" s="23">
        <f t="shared" si="3"/>
        <v>18</v>
      </c>
      <c r="I92" s="23">
        <f t="shared" si="3"/>
        <v>18</v>
      </c>
      <c r="J92" s="23">
        <f t="shared" si="3"/>
        <v>25</v>
      </c>
      <c r="K92" s="23">
        <f t="shared" si="3"/>
        <v>24</v>
      </c>
      <c r="L92" s="23">
        <f t="shared" si="3"/>
        <v>20</v>
      </c>
      <c r="M92" s="23">
        <f t="shared" si="3"/>
        <v>0</v>
      </c>
      <c r="N92" s="23">
        <f t="shared" si="3"/>
        <v>159</v>
      </c>
      <c r="O92" s="23">
        <f t="shared" si="3"/>
        <v>2660</v>
      </c>
      <c r="P92" s="23">
        <f t="shared" si="3"/>
        <v>2388</v>
      </c>
      <c r="Q92" s="23">
        <f t="shared" si="3"/>
        <v>208</v>
      </c>
      <c r="R92" s="26"/>
      <c r="S92" s="27"/>
      <c r="U92" s="5"/>
      <c r="V92" s="5"/>
      <c r="W92" s="5"/>
      <c r="X92" s="5"/>
      <c r="Y92" s="5"/>
    </row>
  </sheetData>
  <autoFilter ref="A3:Y92" xr:uid="{00000000-0009-0000-0000-000000000000}"/>
  <mergeCells count="50"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F10:M10"/>
    <mergeCell ref="P28:S33"/>
    <mergeCell ref="C87:E87"/>
    <mergeCell ref="C52:E52"/>
    <mergeCell ref="C53:E53"/>
    <mergeCell ref="C54:S54"/>
    <mergeCell ref="C63:E63"/>
    <mergeCell ref="C64:S64"/>
    <mergeCell ref="C69:E69"/>
    <mergeCell ref="C70:S70"/>
    <mergeCell ref="C76:E76"/>
    <mergeCell ref="C77:S77"/>
    <mergeCell ref="C32:E32"/>
    <mergeCell ref="F32:L32"/>
    <mergeCell ref="C33:E33"/>
    <mergeCell ref="F33:L33"/>
    <mergeCell ref="C34:E34"/>
    <mergeCell ref="C29:E29"/>
    <mergeCell ref="F29:L29"/>
    <mergeCell ref="C30:E30"/>
    <mergeCell ref="F30:L30"/>
    <mergeCell ref="C31:E31"/>
    <mergeCell ref="F31:L31"/>
    <mergeCell ref="A4:A34"/>
    <mergeCell ref="A35:A53"/>
    <mergeCell ref="A54:A91"/>
    <mergeCell ref="B4:B27"/>
    <mergeCell ref="B28:B34"/>
    <mergeCell ref="B35:B44"/>
    <mergeCell ref="B45:B53"/>
    <mergeCell ref="B54:B89"/>
    <mergeCell ref="C88:E88"/>
    <mergeCell ref="C89:S89"/>
    <mergeCell ref="C90:S90"/>
    <mergeCell ref="B91:S91"/>
    <mergeCell ref="A92:E92"/>
  </mergeCells>
  <phoneticPr fontId="26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2021-10-28T02:45:16Z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2052-11.1.0.10356</vt:lpwstr>
  </property>
</Properties>
</file>