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C:\Users\Dell\Desktop\2021本科人才培养方案（1029给钱程）\10金融学院\金融学\"/>
    </mc:Choice>
  </mc:AlternateContent>
  <xr:revisionPtr revIDLastSave="0" documentId="13_ncr:1_{1691F49E-18A6-4F37-B449-9C429741EC5D}" xr6:coauthVersionLast="36" xr6:coauthVersionMax="36" xr10:uidLastSave="{00000000-0000-0000-0000-000000000000}"/>
  <bookViews>
    <workbookView xWindow="-105" yWindow="-105" windowWidth="19425" windowHeight="10425" xr2:uid="{00000000-000D-0000-FFFF-FFFF00000000}"/>
  </bookViews>
  <sheets>
    <sheet name="金融学专业" sheetId="1" r:id="rId1"/>
    <sheet name="Sheet1" sheetId="2" r:id="rId2"/>
    <sheet name="Sheet2" sheetId="3" r:id="rId3"/>
    <sheet name="Sheet3" sheetId="4" r:id="rId4"/>
  </sheets>
  <calcPr calcId="191029"/>
</workbook>
</file>

<file path=xl/calcChain.xml><?xml version="1.0" encoding="utf-8"?>
<calcChain xmlns="http://schemas.openxmlformats.org/spreadsheetml/2006/main">
  <c r="J52" i="1" l="1"/>
  <c r="G45" i="1" l="1"/>
  <c r="H45" i="1"/>
  <c r="I45" i="1"/>
  <c r="K45" i="1"/>
  <c r="L45" i="1"/>
  <c r="M45" i="1"/>
  <c r="F45" i="1"/>
  <c r="O45" i="1"/>
  <c r="O52" i="1" s="1"/>
  <c r="P45" i="1"/>
  <c r="Q45" i="1"/>
  <c r="Q52" i="1" s="1"/>
  <c r="N45" i="1"/>
  <c r="N51" i="1"/>
  <c r="N73" i="1"/>
  <c r="Q73" i="1"/>
  <c r="G27" i="1"/>
  <c r="I27" i="1"/>
  <c r="J27" i="1"/>
  <c r="J82" i="1" s="1"/>
  <c r="K27" i="1"/>
  <c r="L27" i="1"/>
  <c r="M27" i="1"/>
  <c r="N27" i="1"/>
  <c r="O51" i="1"/>
  <c r="P51" i="1"/>
  <c r="O27" i="1"/>
  <c r="P27" i="1"/>
  <c r="Q27" i="1"/>
  <c r="K12" i="4"/>
  <c r="K11" i="4"/>
  <c r="K10" i="4"/>
  <c r="K9" i="4"/>
  <c r="K8" i="4"/>
  <c r="K7" i="4"/>
  <c r="G26" i="3"/>
  <c r="C26" i="3"/>
  <c r="K22" i="3"/>
  <c r="O15" i="3"/>
  <c r="N15" i="3"/>
  <c r="N14" i="3"/>
  <c r="N13" i="3"/>
  <c r="N12" i="3"/>
  <c r="N11" i="3"/>
  <c r="N10" i="3"/>
  <c r="N9" i="3"/>
  <c r="N8" i="3"/>
  <c r="N52" i="1" l="1"/>
  <c r="Q82" i="1"/>
  <c r="P52" i="1"/>
  <c r="K52" i="1"/>
  <c r="K82" i="1" s="1"/>
  <c r="F52" i="1"/>
  <c r="F82" i="1" s="1"/>
  <c r="I52" i="1"/>
  <c r="I82" i="1" s="1"/>
  <c r="M52" i="1"/>
  <c r="M82" i="1" s="1"/>
  <c r="H52" i="1"/>
  <c r="H82" i="1" s="1"/>
  <c r="L52" i="1"/>
  <c r="L82" i="1" s="1"/>
  <c r="G52" i="1"/>
  <c r="G82" i="1" s="1"/>
  <c r="N82" i="1"/>
  <c r="O59" i="1" l="1"/>
  <c r="O67" i="1" l="1"/>
  <c r="O68" i="1" l="1"/>
  <c r="P68" i="1"/>
  <c r="P70" i="1"/>
  <c r="O70" i="1"/>
  <c r="P73" i="1" l="1"/>
  <c r="P82" i="1" s="1"/>
  <c r="O73" i="1"/>
  <c r="O82" i="1" s="1"/>
</calcChain>
</file>

<file path=xl/sharedStrings.xml><?xml version="1.0" encoding="utf-8"?>
<sst xmlns="http://schemas.openxmlformats.org/spreadsheetml/2006/main" count="288" uniqueCount="206">
  <si>
    <t>课程性质</t>
    <phoneticPr fontId="1" type="noConversion"/>
  </si>
  <si>
    <t>课程类型</t>
    <phoneticPr fontId="1" type="noConversion"/>
  </si>
  <si>
    <t>序号</t>
    <phoneticPr fontId="1" type="noConversion"/>
  </si>
  <si>
    <t>课程代码</t>
    <phoneticPr fontId="1" type="noConversion"/>
  </si>
  <si>
    <t>课程名称</t>
    <phoneticPr fontId="1" type="noConversion"/>
  </si>
  <si>
    <t>学期课程周学时</t>
    <phoneticPr fontId="1" type="noConversion"/>
  </si>
  <si>
    <t>学
分
数</t>
    <phoneticPr fontId="1" type="noConversion"/>
  </si>
  <si>
    <t>总
学
时</t>
    <phoneticPr fontId="1" type="noConversion"/>
  </si>
  <si>
    <t>课时
分配</t>
    <phoneticPr fontId="1" type="noConversion"/>
  </si>
  <si>
    <t>课程
承担
单位</t>
    <phoneticPr fontId="1" type="noConversion"/>
  </si>
  <si>
    <t>考试
类型</t>
    <phoneticPr fontId="1" type="noConversion"/>
  </si>
  <si>
    <t>课堂</t>
    <phoneticPr fontId="1" type="noConversion"/>
  </si>
  <si>
    <t>实验</t>
    <phoneticPr fontId="1" type="noConversion"/>
  </si>
  <si>
    <t>通识教育</t>
    <phoneticPr fontId="1" type="noConversion"/>
  </si>
  <si>
    <t>通识教育必修课</t>
    <phoneticPr fontId="1" type="noConversion"/>
  </si>
  <si>
    <t>060041B</t>
    <phoneticPr fontId="1" type="noConversion"/>
  </si>
  <si>
    <t>060024A</t>
    <phoneticPr fontId="1" type="noConversion"/>
  </si>
  <si>
    <t>060062B</t>
    <phoneticPr fontId="1" type="noConversion"/>
  </si>
  <si>
    <t>130014A</t>
    <phoneticPr fontId="1" type="noConversion"/>
  </si>
  <si>
    <r>
      <rPr>
        <sz val="9"/>
        <rFont val="宋体"/>
        <family val="3"/>
        <charset val="134"/>
      </rPr>
      <t>外国语
学院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</si>
  <si>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</si>
  <si>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</si>
  <si>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</si>
  <si>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</si>
  <si>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t>122206A</t>
    <phoneticPr fontId="1" type="noConversion"/>
  </si>
  <si>
    <t>123306A</t>
    <phoneticPr fontId="1" type="noConversion"/>
  </si>
  <si>
    <t>120043A</t>
    <phoneticPr fontId="1" type="noConversion"/>
  </si>
  <si>
    <t>120074A</t>
    <phoneticPr fontId="1" type="noConversion"/>
  </si>
  <si>
    <t>150011B</t>
    <phoneticPr fontId="1" type="noConversion"/>
  </si>
  <si>
    <r>
      <rPr>
        <sz val="9"/>
        <rFont val="宋体"/>
        <family val="3"/>
        <charset val="134"/>
      </rPr>
      <t>体育部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</si>
  <si>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</si>
  <si>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t>150021B</t>
    <phoneticPr fontId="1" type="noConversion"/>
  </si>
  <si>
    <t>150031B</t>
    <phoneticPr fontId="1" type="noConversion"/>
  </si>
  <si>
    <t>150041B</t>
    <phoneticPr fontId="1" type="noConversion"/>
  </si>
  <si>
    <t>071201B</t>
    <phoneticPr fontId="1" type="noConversion"/>
  </si>
  <si>
    <t>管工学院</t>
    <phoneticPr fontId="1" type="noConversion"/>
  </si>
  <si>
    <t>071523B</t>
    <phoneticPr fontId="1" type="noConversion"/>
  </si>
  <si>
    <t>程序设计语言（Python）Fundamentals of Program Design(Python)</t>
    <phoneticPr fontId="1" type="noConversion"/>
  </si>
  <si>
    <t>2+1</t>
    <phoneticPr fontId="1" type="noConversion"/>
  </si>
  <si>
    <t>060142B</t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</si>
  <si>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</si>
  <si>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t>小计</t>
    <phoneticPr fontId="1" type="noConversion"/>
  </si>
  <si>
    <t>通识教育选修课</t>
    <phoneticPr fontId="1" type="noConversion"/>
  </si>
  <si>
    <r>
      <rPr>
        <sz val="9"/>
        <rFont val="宋体"/>
        <family val="3"/>
        <charset val="134"/>
      </rPr>
      <t>小计</t>
    </r>
    <phoneticPr fontId="1" type="noConversion"/>
  </si>
  <si>
    <t>学
科
基
础
课</t>
    <phoneticPr fontId="1" type="noConversion"/>
  </si>
  <si>
    <r>
      <rPr>
        <sz val="9"/>
        <rFont val="宋体"/>
        <family val="3"/>
        <charset val="134"/>
      </rPr>
      <t>经济学院</t>
    </r>
    <phoneticPr fontId="1" type="noConversion"/>
  </si>
  <si>
    <t>030123A</t>
    <phoneticPr fontId="1" type="noConversion"/>
  </si>
  <si>
    <t xml:space="preserve"> 113633A</t>
    <phoneticPr fontId="1" type="noConversion"/>
  </si>
  <si>
    <r>
      <rPr>
        <sz val="9"/>
        <rFont val="宋体"/>
        <family val="3"/>
        <charset val="134"/>
      </rPr>
      <t>金融学院</t>
    </r>
    <phoneticPr fontId="1" type="noConversion"/>
  </si>
  <si>
    <t>030073A</t>
    <phoneticPr fontId="1" type="noConversion"/>
  </si>
  <si>
    <t>040033A</t>
    <phoneticPr fontId="1" type="noConversion"/>
  </si>
  <si>
    <r>
      <rPr>
        <sz val="9"/>
        <rFont val="宋体"/>
        <family val="3"/>
        <charset val="134"/>
      </rPr>
      <t>会计学院</t>
    </r>
    <phoneticPr fontId="1" type="noConversion"/>
  </si>
  <si>
    <t>120263A</t>
    <phoneticPr fontId="1" type="noConversion"/>
  </si>
  <si>
    <t>统计学院</t>
    <phoneticPr fontId="1" type="noConversion"/>
  </si>
  <si>
    <t>111003A</t>
    <phoneticPr fontId="1" type="noConversion"/>
  </si>
  <si>
    <t>110103A</t>
    <phoneticPr fontId="1" type="noConversion"/>
  </si>
  <si>
    <t>金融学院</t>
    <phoneticPr fontId="1" type="noConversion"/>
  </si>
  <si>
    <t>考试</t>
    <phoneticPr fontId="1" type="noConversion"/>
  </si>
  <si>
    <t>110173A</t>
    <phoneticPr fontId="1" type="noConversion"/>
  </si>
  <si>
    <t>110583A</t>
    <phoneticPr fontId="1" type="noConversion"/>
  </si>
  <si>
    <t>111023A</t>
    <phoneticPr fontId="1" type="noConversion"/>
  </si>
  <si>
    <t>111033A</t>
    <phoneticPr fontId="1" type="noConversion"/>
  </si>
  <si>
    <t>110693A</t>
    <phoneticPr fontId="1" type="noConversion"/>
  </si>
  <si>
    <t>110032A</t>
    <phoneticPr fontId="1" type="noConversion"/>
  </si>
  <si>
    <t>110411B</t>
    <phoneticPr fontId="1" type="noConversion"/>
  </si>
  <si>
    <t>113662A</t>
    <phoneticPr fontId="1" type="noConversion"/>
  </si>
  <si>
    <t>110462B</t>
    <phoneticPr fontId="1" type="noConversion"/>
  </si>
  <si>
    <t>112362B</t>
    <phoneticPr fontId="1" type="noConversion"/>
  </si>
  <si>
    <t>113682A</t>
    <phoneticPr fontId="1" type="noConversion"/>
  </si>
  <si>
    <t>112332B</t>
    <phoneticPr fontId="1" type="noConversion"/>
  </si>
  <si>
    <t>1+1</t>
    <phoneticPr fontId="1" type="noConversion"/>
  </si>
  <si>
    <t>110993B</t>
    <phoneticPr fontId="1" type="noConversion"/>
  </si>
  <si>
    <t>考查</t>
    <phoneticPr fontId="1" type="noConversion"/>
  </si>
  <si>
    <t>040392B</t>
    <phoneticPr fontId="1" type="noConversion"/>
  </si>
  <si>
    <t>113672B</t>
    <phoneticPr fontId="1" type="noConversion"/>
  </si>
  <si>
    <t>112552B</t>
    <phoneticPr fontId="1" type="noConversion"/>
  </si>
  <si>
    <t>111042B</t>
    <phoneticPr fontId="1" type="noConversion"/>
  </si>
  <si>
    <t>113622B</t>
    <phoneticPr fontId="1" type="noConversion"/>
  </si>
  <si>
    <t>111151B</t>
    <phoneticPr fontId="1" type="noConversion"/>
  </si>
  <si>
    <t>总计</t>
    <phoneticPr fontId="1" type="noConversion"/>
  </si>
  <si>
    <t>2+1</t>
    <phoneticPr fontId="10" type="noConversion"/>
  </si>
  <si>
    <t>060102B</t>
  </si>
  <si>
    <t>学生处</t>
    <phoneticPr fontId="1" type="noConversion"/>
  </si>
  <si>
    <t>审美体验与艺术鉴赏</t>
    <phoneticPr fontId="1" type="noConversion"/>
  </si>
  <si>
    <t>创新创业与职业发展</t>
    <phoneticPr fontId="1" type="noConversion"/>
  </si>
  <si>
    <t>自然认知与科技文明</t>
    <phoneticPr fontId="1" type="noConversion"/>
  </si>
  <si>
    <t>语言与跨文化交流</t>
    <phoneticPr fontId="1" type="noConversion"/>
  </si>
  <si>
    <t>国学历史与哲学伦理</t>
    <phoneticPr fontId="1" type="noConversion"/>
  </si>
  <si>
    <t>法律基础与公民修养</t>
    <phoneticPr fontId="1" type="noConversion"/>
  </si>
  <si>
    <t>专业核心课</t>
    <phoneticPr fontId="10" type="noConversion"/>
  </si>
  <si>
    <t>专业课程合计</t>
    <phoneticPr fontId="1" type="noConversion"/>
  </si>
  <si>
    <t>专业拓展课</t>
    <phoneticPr fontId="1" type="noConversion"/>
  </si>
  <si>
    <t>0+1</t>
    <phoneticPr fontId="1" type="noConversion"/>
  </si>
  <si>
    <t>060051B</t>
  </si>
  <si>
    <t>马克思主义学院</t>
    <phoneticPr fontId="9" type="noConversion"/>
  </si>
  <si>
    <t>考查</t>
    <phoneticPr fontId="9" type="noConversion"/>
  </si>
  <si>
    <t>STU21002A</t>
  </si>
  <si>
    <t>学生处</t>
  </si>
  <si>
    <t>考试</t>
  </si>
  <si>
    <t>专业提升课至少选够17学分，272学时</t>
    <phoneticPr fontId="1" type="noConversion"/>
  </si>
  <si>
    <t>金融学类（金融学）专业本科学分制指导性教学计划表（2021）</t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</si>
  <si>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</si>
  <si>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r>
      <rPr>
        <sz val="9"/>
        <rFont val="宋体"/>
        <family val="3"/>
        <charset val="134"/>
      </rPr>
      <t>马克思主义学院</t>
    </r>
    <phoneticPr fontId="1" type="noConversion"/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</si>
  <si>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</si>
  <si>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</si>
  <si>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</si>
  <si>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 xml:space="preserve">习近平新时代中国特色社会主义思想概论
</t>
    </r>
    <r>
      <rPr>
        <sz val="9"/>
        <rFont val="Times New Roman"/>
        <family val="1"/>
      </rPr>
      <t xml:space="preserve">Xi Jinping Thought on Socialism with Chinese Characteristics for a New Era
</t>
    </r>
    <phoneticPr fontId="10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</si>
  <si>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</si>
  <si>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马克思主义学院</t>
    </r>
    <phoneticPr fontId="1" type="noConversion"/>
  </si>
  <si>
    <r>
      <t>1-8</t>
    </r>
    <r>
      <rPr>
        <sz val="9"/>
        <rFont val="宋体"/>
        <family val="1"/>
        <charset val="134"/>
      </rPr>
      <t>学期均安排课程</t>
    </r>
    <phoneticPr fontId="9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</si>
  <si>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 Chinese Modern and Contemporary History</t>
    </r>
    <phoneticPr fontId="1" type="noConversion"/>
  </si>
  <si>
    <r>
      <rPr>
        <sz val="9"/>
        <rFont val="宋体"/>
        <family val="3"/>
        <charset val="134"/>
      </rPr>
      <t>马克思主义学院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</si>
  <si>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</si>
  <si>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</si>
  <si>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外国语
学院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</si>
  <si>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</si>
  <si>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</si>
  <si>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</si>
  <si>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</si>
  <si>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 xml:space="preserve">数学分析Ⅰ
</t>
    </r>
    <r>
      <rPr>
        <sz val="9"/>
        <rFont val="Times New Roman"/>
        <family val="1"/>
      </rPr>
      <t>Mathematical Analysis I</t>
    </r>
    <phoneticPr fontId="1" type="noConversion"/>
  </si>
  <si>
    <r>
      <rPr>
        <sz val="9"/>
        <rFont val="宋体"/>
        <family val="3"/>
        <charset val="134"/>
      </rPr>
      <t>统计学院</t>
    </r>
    <phoneticPr fontId="1" type="noConversion"/>
  </si>
  <si>
    <r>
      <rPr>
        <sz val="9"/>
        <rFont val="宋体"/>
        <family val="3"/>
        <charset val="134"/>
      </rPr>
      <t>统计学院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</si>
  <si>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</si>
  <si>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统计学院</t>
    </r>
    <phoneticPr fontId="1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</si>
  <si>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 xml:space="preserve"> Probability theory and Mathematics Statistics</t>
    </r>
    <phoneticPr fontId="1" type="noConversion"/>
  </si>
  <si>
    <r>
      <rPr>
        <sz val="9"/>
        <rFont val="宋体"/>
        <family val="3"/>
        <charset val="134"/>
      </rPr>
      <t>体育Ⅰ</t>
    </r>
    <r>
      <rPr>
        <sz val="9"/>
        <rFont val="Times New Roman"/>
        <family val="1"/>
      </rPr>
      <t>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</si>
  <si>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体育Ⅱ</t>
    </r>
    <r>
      <rPr>
        <sz val="9"/>
        <rFont val="Times New Roman"/>
        <family val="1"/>
      </rPr>
      <t>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</si>
  <si>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体育部</t>
    </r>
    <phoneticPr fontId="1" type="noConversion"/>
  </si>
  <si>
    <r>
      <rPr>
        <sz val="9"/>
        <rFont val="宋体"/>
        <family val="3"/>
        <charset val="134"/>
      </rPr>
      <t>体育Ⅲ</t>
    </r>
    <r>
      <rPr>
        <sz val="9"/>
        <rFont val="Times New Roman"/>
        <family val="1"/>
      </rPr>
      <t>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</si>
  <si>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体育Ⅳ</t>
    </r>
    <r>
      <rPr>
        <sz val="9"/>
        <rFont val="Times New Roman"/>
        <family val="1"/>
      </rPr>
      <t>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</si>
  <si>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</si>
  <si>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</si>
  <si>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</si>
  <si>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</si>
  <si>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</si>
  <si>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金融学院</t>
    </r>
    <phoneticPr fontId="1" type="noConversion"/>
  </si>
  <si>
    <r>
      <rPr>
        <sz val="9"/>
        <rFont val="宋体"/>
        <family val="3"/>
        <charset val="134"/>
      </rPr>
      <t>金融学院</t>
    </r>
    <phoneticPr fontId="1" type="noConversion"/>
  </si>
  <si>
    <r>
      <rPr>
        <sz val="9"/>
        <rFont val="宋体"/>
        <family val="3"/>
        <charset val="134"/>
      </rPr>
      <t>国际金融学（双语）</t>
    </r>
    <r>
      <rPr>
        <sz val="9"/>
        <rFont val="Times New Roman"/>
        <family val="1"/>
      </rPr>
      <t>International Finance (Bilingual)</t>
    </r>
    <phoneticPr fontId="1" type="noConversion"/>
  </si>
  <si>
    <r>
      <rPr>
        <sz val="9"/>
        <rFont val="宋体"/>
        <family val="3"/>
        <charset val="134"/>
      </rPr>
      <t>金融计量学</t>
    </r>
    <r>
      <rPr>
        <sz val="9"/>
        <rFont val="Times New Roman"/>
        <family val="1"/>
      </rPr>
      <t>Financial Econometrics</t>
    </r>
    <phoneticPr fontId="1" type="noConversion"/>
  </si>
  <si>
    <r>
      <rPr>
        <sz val="9"/>
        <rFont val="宋体"/>
        <family val="3"/>
        <charset val="134"/>
      </rPr>
      <t>金融衍生工具（双语）</t>
    </r>
    <r>
      <rPr>
        <sz val="9"/>
        <rFont val="Times New Roman"/>
        <family val="1"/>
      </rPr>
      <t>Derivative financial instruments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</si>
  <si>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金融学院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</si>
  <si>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</si>
  <si>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金融工程学</t>
    </r>
    <r>
      <rPr>
        <sz val="9"/>
        <rFont val="Times New Roman"/>
        <family val="1"/>
      </rPr>
      <t>Financial Engineering</t>
    </r>
    <phoneticPr fontId="1" type="noConversion"/>
  </si>
  <si>
    <r>
      <rPr>
        <sz val="9"/>
        <rFont val="宋体"/>
        <family val="3"/>
        <charset val="134"/>
      </rPr>
      <t>金融监管学（双语）</t>
    </r>
    <r>
      <rPr>
        <sz val="9"/>
        <rFont val="Times New Roman"/>
        <family val="1"/>
      </rPr>
      <t>Financial Regulation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</si>
  <si>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国际结算 （双语）</t>
    </r>
    <r>
      <rPr>
        <sz val="9"/>
        <rFont val="Times New Roman"/>
        <family val="1"/>
      </rPr>
      <t>International Settlement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</si>
  <si>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国际金融市场（英语）</t>
    </r>
    <r>
      <rPr>
        <sz val="9"/>
        <rFont val="Times New Roman"/>
        <family val="1"/>
      </rPr>
      <t>International Finance Markets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</si>
  <si>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金融学专业论文写作</t>
    </r>
    <r>
      <rPr>
        <sz val="9"/>
        <rFont val="Times New Roman"/>
        <family val="1"/>
      </rPr>
      <t>Financial Academic Paper Writing</t>
    </r>
    <phoneticPr fontId="1" type="noConversion"/>
  </si>
  <si>
    <r>
      <rPr>
        <sz val="9"/>
        <rFont val="宋体"/>
        <family val="3"/>
        <charset val="134"/>
      </rPr>
      <t>数学分析</t>
    </r>
    <r>
      <rPr>
        <sz val="9"/>
        <rFont val="Times New Roman"/>
        <family val="1"/>
      </rPr>
      <t xml:space="preserve"> II
Mathematical Analysis II</t>
    </r>
    <phoneticPr fontId="1" type="noConversion"/>
  </si>
  <si>
    <r>
      <rPr>
        <sz val="9"/>
        <rFont val="宋体"/>
        <family val="3"/>
        <charset val="134"/>
      </rPr>
      <t>线性代数</t>
    </r>
    <r>
      <rPr>
        <sz val="9"/>
        <rFont val="Times New Roman"/>
        <family val="1"/>
      </rPr>
      <t xml:space="preserve"> 
Linear Algebra</t>
    </r>
    <phoneticPr fontId="1" type="noConversion"/>
  </si>
  <si>
    <r>
      <rPr>
        <sz val="9"/>
        <rFont val="宋体"/>
        <family val="3"/>
        <charset val="134"/>
      </rPr>
      <t xml:space="preserve">计算机应用
</t>
    </r>
    <r>
      <rPr>
        <sz val="9"/>
        <rFont val="Times New Roman"/>
        <family val="1"/>
      </rPr>
      <t>Computer Application</t>
    </r>
    <phoneticPr fontId="1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</si>
  <si>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</si>
  <si>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r>
      <rPr>
        <sz val="9"/>
        <rFont val="宋体"/>
        <family val="3"/>
        <charset val="134"/>
      </rPr>
      <t xml:space="preserve">军事理论
</t>
    </r>
    <r>
      <rPr>
        <sz val="9"/>
        <rFont val="Times New Roman"/>
        <family val="1"/>
      </rPr>
      <t>Military Theory</t>
    </r>
    <phoneticPr fontId="1" type="noConversion"/>
  </si>
  <si>
    <r>
      <rPr>
        <sz val="9"/>
        <rFont val="宋体"/>
        <family val="3"/>
        <charset val="134"/>
      </rPr>
      <t xml:space="preserve">金融学科导论
</t>
    </r>
    <r>
      <rPr>
        <sz val="9"/>
        <rFont val="Times New Roman"/>
        <family val="1"/>
      </rPr>
      <t>Introduction to Finance</t>
    </r>
    <phoneticPr fontId="1" type="noConversion"/>
  </si>
  <si>
    <r>
      <rPr>
        <sz val="9"/>
        <rFont val="宋体"/>
        <family val="3"/>
        <charset val="134"/>
      </rPr>
      <t xml:space="preserve">微观经济学
</t>
    </r>
    <r>
      <rPr>
        <sz val="9"/>
        <rFont val="Times New Roman"/>
        <family val="1"/>
      </rPr>
      <t>Microeconomics</t>
    </r>
    <phoneticPr fontId="1" type="noConversion"/>
  </si>
  <si>
    <r>
      <rPr>
        <sz val="9"/>
        <rFont val="宋体"/>
        <family val="3"/>
        <charset val="134"/>
      </rPr>
      <t xml:space="preserve">金融学
</t>
    </r>
    <r>
      <rPr>
        <sz val="9"/>
        <rFont val="Times New Roman"/>
        <family val="1"/>
      </rPr>
      <t>Finance</t>
    </r>
    <phoneticPr fontId="1" type="noConversion"/>
  </si>
  <si>
    <r>
      <rPr>
        <sz val="9"/>
        <rFont val="宋体"/>
        <family val="3"/>
        <charset val="134"/>
      </rPr>
      <t xml:space="preserve">宏观经济学
</t>
    </r>
    <r>
      <rPr>
        <sz val="9"/>
        <rFont val="Times New Roman"/>
        <family val="1"/>
      </rPr>
      <t>Macroeconomics</t>
    </r>
    <phoneticPr fontId="1" type="noConversion"/>
  </si>
  <si>
    <r>
      <rPr>
        <sz val="9"/>
        <rFont val="宋体"/>
        <family val="3"/>
        <charset val="134"/>
      </rPr>
      <t xml:space="preserve">会计学
</t>
    </r>
    <r>
      <rPr>
        <sz val="9"/>
        <rFont val="Times New Roman"/>
        <family val="1"/>
      </rPr>
      <t>Accounting</t>
    </r>
    <phoneticPr fontId="1" type="noConversion"/>
  </si>
  <si>
    <r>
      <rPr>
        <sz val="9"/>
        <rFont val="宋体"/>
        <family val="3"/>
        <charset val="134"/>
      </rPr>
      <t xml:space="preserve">统计学
</t>
    </r>
    <r>
      <rPr>
        <sz val="9"/>
        <rFont val="Times New Roman"/>
        <family val="1"/>
      </rPr>
      <t>Statistics</t>
    </r>
    <phoneticPr fontId="1" type="noConversion"/>
  </si>
  <si>
    <r>
      <rPr>
        <sz val="9"/>
        <rFont val="宋体"/>
        <family val="3"/>
        <charset val="134"/>
      </rPr>
      <t xml:space="preserve">投资学
</t>
    </r>
    <r>
      <rPr>
        <sz val="9"/>
        <rFont val="Times New Roman"/>
        <family val="1"/>
      </rPr>
      <t>Investments</t>
    </r>
    <phoneticPr fontId="1" type="noConversion"/>
  </si>
  <si>
    <t>专业教育</t>
    <phoneticPr fontId="1" type="noConversion"/>
  </si>
  <si>
    <r>
      <rPr>
        <sz val="9"/>
        <rFont val="宋体"/>
        <family val="3"/>
        <charset val="134"/>
      </rPr>
      <t xml:space="preserve">商业银行经营管理
</t>
    </r>
    <r>
      <rPr>
        <sz val="9"/>
        <rFont val="Times New Roman"/>
        <family val="1"/>
      </rPr>
      <t>Bank Management and Financial Services</t>
    </r>
    <phoneticPr fontId="1" type="noConversion"/>
  </si>
  <si>
    <r>
      <rPr>
        <sz val="9"/>
        <rFont val="宋体"/>
        <family val="3"/>
        <charset val="134"/>
      </rPr>
      <t xml:space="preserve">公司金融（双语）
</t>
    </r>
    <r>
      <rPr>
        <sz val="9"/>
        <rFont val="Times New Roman"/>
        <family val="1"/>
      </rPr>
      <t xml:space="preserve">Corporate Finance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</si>
  <si>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 xml:space="preserve">固定收益证券（双语）
</t>
    </r>
    <r>
      <rPr>
        <sz val="9"/>
        <rFont val="Times New Roman"/>
        <family val="1"/>
      </rPr>
      <t xml:space="preserve">Fixed Income Securities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</si>
  <si>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 xml:space="preserve">保险学
</t>
    </r>
    <r>
      <rPr>
        <sz val="9"/>
        <rFont val="Times New Roman"/>
        <family val="1"/>
      </rPr>
      <t>Insurance</t>
    </r>
    <phoneticPr fontId="1" type="noConversion"/>
  </si>
  <si>
    <r>
      <rPr>
        <sz val="9"/>
        <rFont val="宋体"/>
        <family val="3"/>
        <charset val="134"/>
      </rPr>
      <t xml:space="preserve">金融市场学
</t>
    </r>
    <r>
      <rPr>
        <sz val="9"/>
        <rFont val="Times New Roman"/>
        <family val="1"/>
      </rPr>
      <t>Financial Market</t>
    </r>
    <phoneticPr fontId="1" type="noConversion"/>
  </si>
  <si>
    <t>考查</t>
    <phoneticPr fontId="1" type="noConversion"/>
  </si>
  <si>
    <t>1121152B</t>
    <phoneticPr fontId="1" type="noConversion"/>
  </si>
  <si>
    <r>
      <rPr>
        <sz val="9"/>
        <rFont val="宋体"/>
        <family val="3"/>
        <charset val="134"/>
      </rPr>
      <t xml:space="preserve">投资银行学
</t>
    </r>
    <r>
      <rPr>
        <sz val="9"/>
        <rFont val="Times New Roman"/>
        <family val="1"/>
      </rPr>
      <t>Investment Banking</t>
    </r>
    <phoneticPr fontId="1" type="noConversion"/>
  </si>
  <si>
    <r>
      <rPr>
        <sz val="9"/>
        <rFont val="宋体"/>
        <family val="3"/>
        <charset val="134"/>
      </rPr>
      <t xml:space="preserve">证券投资学
</t>
    </r>
    <r>
      <rPr>
        <sz val="9"/>
        <rFont val="Times New Roman"/>
        <family val="1"/>
      </rPr>
      <t>Securities Investment</t>
    </r>
    <phoneticPr fontId="1" type="noConversion"/>
  </si>
  <si>
    <r>
      <rPr>
        <sz val="9"/>
        <rFont val="宋体"/>
        <family val="3"/>
        <charset val="134"/>
      </rPr>
      <t xml:space="preserve">中央银行学
</t>
    </r>
    <r>
      <rPr>
        <sz val="9"/>
        <rFont val="Times New Roman"/>
        <family val="1"/>
      </rPr>
      <t>Central Banking</t>
    </r>
    <phoneticPr fontId="1" type="noConversion"/>
  </si>
  <si>
    <r>
      <rPr>
        <sz val="9"/>
        <rFont val="宋体"/>
        <family val="3"/>
        <charset val="134"/>
      </rPr>
      <t xml:space="preserve">金融风险管理
</t>
    </r>
    <r>
      <rPr>
        <sz val="9"/>
        <rFont val="Times New Roman"/>
        <family val="1"/>
      </rPr>
      <t>Financial Risk Management</t>
    </r>
    <phoneticPr fontId="1" type="noConversion"/>
  </si>
  <si>
    <r>
      <rPr>
        <sz val="9"/>
        <rFont val="宋体"/>
        <family val="3"/>
        <charset val="134"/>
      </rPr>
      <t xml:space="preserve">金融企业会计
</t>
    </r>
    <r>
      <rPr>
        <sz val="9"/>
        <rFont val="Times New Roman"/>
        <family val="1"/>
      </rPr>
      <t>Finacial Institutions Accounting</t>
    </r>
    <phoneticPr fontId="1" type="noConversion"/>
  </si>
  <si>
    <t>1121032B</t>
    <phoneticPr fontId="1" type="noConversion"/>
  </si>
  <si>
    <t>金融科技概论
Introduction to Fin-Tech</t>
    <phoneticPr fontId="1" type="noConversion"/>
  </si>
  <si>
    <t>1121042B</t>
    <phoneticPr fontId="1" type="noConversion"/>
  </si>
  <si>
    <r>
      <rPr>
        <sz val="9"/>
        <color rgb="FF000000"/>
        <rFont val="宋体"/>
        <family val="3"/>
        <charset val="134"/>
      </rPr>
      <t xml:space="preserve">价值投资逻辑与方法
</t>
    </r>
    <r>
      <rPr>
        <sz val="9"/>
        <color rgb="FF000000"/>
        <rFont val="Times New Roman"/>
        <family val="1"/>
      </rPr>
      <t>Value Investment Logic and Approach</t>
    </r>
    <phoneticPr fontId="1" type="noConversion"/>
  </si>
  <si>
    <r>
      <rPr>
        <sz val="9"/>
        <rFont val="宋体"/>
        <family val="3"/>
        <charset val="134"/>
      </rPr>
      <t>金融学院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</si>
  <si>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</si>
  <si>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金融经济学</t>
    </r>
    <r>
      <rPr>
        <sz val="9"/>
        <rFont val="Times New Roman"/>
        <family val="1"/>
      </rPr>
      <t xml:space="preserve"> 
Financial Economics</t>
    </r>
    <phoneticPr fontId="1" type="noConversion"/>
  </si>
  <si>
    <t>1121162B</t>
    <phoneticPr fontId="1" type="noConversion"/>
  </si>
  <si>
    <r>
      <rPr>
        <sz val="9"/>
        <rFont val="宋体"/>
        <family val="3"/>
        <charset val="134"/>
      </rPr>
      <t xml:space="preserve">信用评级
</t>
    </r>
    <r>
      <rPr>
        <sz val="9"/>
        <rFont val="Times New Roman"/>
        <family val="1"/>
      </rPr>
      <t>Credit Rating</t>
    </r>
    <phoneticPr fontId="1" type="noConversion"/>
  </si>
  <si>
    <t>1121142B</t>
    <phoneticPr fontId="1" type="noConversion"/>
  </si>
  <si>
    <r>
      <rPr>
        <sz val="9"/>
        <rFont val="宋体"/>
        <family val="3"/>
        <charset val="134"/>
      </rPr>
      <t>注册金融分析师（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 xml:space="preserve">）专题（双语）
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</si>
  <si>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t>1121022B</t>
    <phoneticPr fontId="1" type="noConversion"/>
  </si>
  <si>
    <t>金融学前沿专题
Frontier subjects of Finance</t>
    <phoneticPr fontId="1" type="noConversion"/>
  </si>
  <si>
    <r>
      <rPr>
        <sz val="9"/>
        <rFont val="宋体"/>
        <family val="3"/>
        <charset val="134"/>
      </rPr>
      <t xml:space="preserve">金融风险分析师专题（双语）
</t>
    </r>
    <r>
      <rPr>
        <sz val="9"/>
        <rFont val="Times New Roman"/>
        <family val="1"/>
      </rPr>
      <t>FRM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</si>
  <si>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t>考查</t>
    <phoneticPr fontId="1" type="noConversion"/>
  </si>
  <si>
    <t>个性教育至少选够21学分，336学时</t>
    <phoneticPr fontId="1" type="noConversion"/>
  </si>
  <si>
    <t>专业提升课</t>
    <phoneticPr fontId="10" type="noConversion"/>
  </si>
  <si>
    <t>个性教育</t>
    <phoneticPr fontId="1" type="noConversion"/>
  </si>
  <si>
    <t>不设学分限制，可在专业拓展课程库中选择，与本专业教学计划所列课程相似的课程不得选修</t>
    <phoneticPr fontId="1" type="noConversion"/>
  </si>
  <si>
    <t>030022A</t>
    <phoneticPr fontId="9" type="noConversion"/>
  </si>
  <si>
    <r>
      <rPr>
        <sz val="9"/>
        <rFont val="宋体"/>
        <family val="3"/>
        <charset val="134"/>
      </rPr>
      <t>经济学院</t>
    </r>
    <phoneticPr fontId="9" type="noConversion"/>
  </si>
  <si>
    <t>考试</t>
    <phoneticPr fontId="9" type="noConversion"/>
  </si>
  <si>
    <r>
      <rPr>
        <sz val="9"/>
        <rFont val="宋体"/>
        <family val="3"/>
        <charset val="134"/>
      </rPr>
      <t>金融计算机语言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>Comuptational Finance and Programming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</si>
  <si>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机器学习理论（双语）</t>
    </r>
    <r>
      <rPr>
        <sz val="9"/>
        <rFont val="Times New Roman"/>
        <family val="1"/>
      </rPr>
      <t>Machine Learning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</si>
  <si>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t>考查</t>
    <phoneticPr fontId="1" type="noConversion"/>
  </si>
  <si>
    <t>考查</t>
    <phoneticPr fontId="1" type="noConversion"/>
  </si>
  <si>
    <t>1121062B</t>
    <phoneticPr fontId="1" type="noConversion"/>
  </si>
  <si>
    <r>
      <t>1.</t>
    </r>
    <r>
      <rPr>
        <sz val="9"/>
        <rFont val="宋体"/>
        <family val="3"/>
        <charset val="134"/>
      </rPr>
      <t>本部分课程包含线下课程与网络课程，其中线下课程修读不少于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学分；</t>
    </r>
    <r>
      <rPr>
        <sz val="9"/>
        <rFont val="Times New Roman"/>
        <family val="1"/>
      </rPr>
      <t xml:space="preserve">
2.</t>
    </r>
    <r>
      <rPr>
        <sz val="9"/>
        <rFont val="宋体"/>
        <family val="3"/>
        <charset val="134"/>
      </rPr>
      <t>与本专业教学计划所列课程相似的课程不得选修；</t>
    </r>
    <r>
      <rPr>
        <sz val="9"/>
        <rFont val="Times New Roman"/>
        <family val="1"/>
      </rPr>
      <t xml:space="preserve">
3.“</t>
    </r>
    <r>
      <rPr>
        <sz val="9"/>
        <rFont val="宋体"/>
        <family val="3"/>
        <charset val="134"/>
      </rPr>
      <t>四史”类课程至少修读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门。</t>
    </r>
    <phoneticPr fontId="1" type="noConversion"/>
  </si>
  <si>
    <t>060042B</t>
    <phoneticPr fontId="10" type="noConversion"/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</si>
  <si>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9" type="noConversion"/>
  </si>
  <si>
    <t>060012A</t>
    <phoneticPr fontId="10" type="noConversion"/>
  </si>
  <si>
    <t>马克思主义基本原理概论
Introduction to the basic principles of Marxism</t>
  </si>
  <si>
    <r>
      <rPr>
        <sz val="9"/>
        <color theme="1"/>
        <rFont val="宋体"/>
        <family val="3"/>
        <charset val="134"/>
      </rPr>
      <t xml:space="preserve">政治经济学
</t>
    </r>
    <r>
      <rPr>
        <sz val="9"/>
        <color theme="1"/>
        <rFont val="Times New Roman"/>
        <family val="1"/>
      </rPr>
      <t>Political Economy[Political Economics]</t>
    </r>
    <phoneticPr fontId="9" type="noConversion"/>
  </si>
  <si>
    <t>111242A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</si>
</sst>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3" x14ac:knownFonts="1">
    <font>
      <sz val="12"/>
      <color theme="1"/>
      <name val="宋体"/>
      <charset val="134"/>
      <scheme val="minor"/>
    </font>
    <font>
      <sz val="12"/>
      <color theme="1"/>
      <name val="微软雅黑"/>
      <family val="2"/>
      <charset val="134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sz val="10"/>
      <color rgb="FF000000"/>
      <name val="微软雅黑"/>
      <family val="2"/>
      <charset val="134"/>
    </font>
    <font>
      <sz val="11"/>
      <color rgb="FF000000"/>
      <name val="宋体"/>
      <family val="3"/>
      <charset val="134"/>
    </font>
    <font>
      <sz val="10.5"/>
      <color rgb="FF000000"/>
      <name val="Times New Roman"/>
      <family val="1"/>
    </font>
    <font>
      <sz val="10.5"/>
      <color rgb="FFFF0000"/>
      <name val="Times New Roman"/>
      <family val="1"/>
    </font>
    <font>
      <b/>
      <sz val="10.5"/>
      <color rgb="FF000000"/>
      <name val="Times New Roman"/>
      <family val="1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  <scheme val="minor"/>
    </font>
    <font>
      <sz val="9"/>
      <name val="宋体"/>
      <family val="1"/>
      <charset val="134"/>
    </font>
    <font>
      <sz val="9"/>
      <name val="Times New Roman"/>
      <family val="3"/>
      <charset val="134"/>
    </font>
    <font>
      <sz val="9"/>
      <color rgb="FFFF0000"/>
      <name val="宋体"/>
      <family val="3"/>
      <charset val="134"/>
      <scheme val="minor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b/>
      <sz val="12"/>
      <color rgb="FF000000"/>
      <name val="宋体"/>
      <family val="3"/>
      <charset val="134"/>
    </font>
    <font>
      <b/>
      <sz val="12"/>
      <color rgb="FF000000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61">
    <xf numFmtId="0" fontId="0" fillId="0" borderId="0" xfId="0">
      <alignment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/>
    </xf>
    <xf numFmtId="0" fontId="4" fillId="0" borderId="0" xfId="0" applyNumberFormat="1" applyFont="1" applyBorder="1">
      <alignment vertical="center"/>
    </xf>
    <xf numFmtId="0" fontId="5" fillId="0" borderId="0" xfId="0" applyNumberFormat="1" applyFont="1" applyBorder="1" applyAlignment="1">
      <alignment vertical="center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vertical="center"/>
    </xf>
    <xf numFmtId="176" fontId="1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13" fillId="0" borderId="0" xfId="0" applyFont="1">
      <alignment vertical="center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13" fillId="0" borderId="0" xfId="0" applyFont="1" applyFill="1">
      <alignment vertical="center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11" fillId="0" borderId="2" xfId="0" applyNumberFormat="1" applyFont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13" xfId="0" applyNumberFormat="1" applyFont="1" applyFill="1" applyBorder="1" applyAlignment="1">
      <alignment horizontal="left" vertical="center" wrapText="1"/>
    </xf>
    <xf numFmtId="0" fontId="11" fillId="0" borderId="13" xfId="0" applyNumberFormat="1" applyFont="1" applyFill="1" applyBorder="1" applyAlignment="1">
      <alignment horizontal="center" vertical="center" wrapText="1"/>
    </xf>
    <xf numFmtId="0" fontId="9" fillId="0" borderId="13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left" vertical="center" wrapText="1"/>
    </xf>
    <xf numFmtId="0" fontId="10" fillId="0" borderId="0" xfId="0" applyFont="1">
      <alignment vertical="center"/>
    </xf>
    <xf numFmtId="0" fontId="2" fillId="0" borderId="2" xfId="0" applyNumberFormat="1" applyFont="1" applyBorder="1" applyAlignment="1">
      <alignment horizontal="left" vertical="center" wrapText="1"/>
    </xf>
    <xf numFmtId="0" fontId="16" fillId="0" borderId="0" xfId="0" applyFont="1">
      <alignment vertical="center"/>
    </xf>
    <xf numFmtId="0" fontId="2" fillId="2" borderId="2" xfId="0" applyNumberFormat="1" applyFont="1" applyFill="1" applyBorder="1" applyAlignment="1">
      <alignment horizontal="center" vertical="center"/>
    </xf>
    <xf numFmtId="0" fontId="15" fillId="0" borderId="2" xfId="0" applyNumberFormat="1" applyFont="1" applyBorder="1" applyAlignment="1">
      <alignment horizontal="left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2" fillId="3" borderId="7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vertical="center" wrapText="1"/>
    </xf>
    <xf numFmtId="0" fontId="13" fillId="0" borderId="13" xfId="0" applyFont="1" applyBorder="1">
      <alignment vertical="center"/>
    </xf>
    <xf numFmtId="0" fontId="2" fillId="0" borderId="20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20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vertical="center"/>
    </xf>
    <xf numFmtId="176" fontId="2" fillId="3" borderId="2" xfId="0" applyNumberFormat="1" applyFont="1" applyFill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left" vertical="center" wrapText="1"/>
    </xf>
    <xf numFmtId="0" fontId="2" fillId="0" borderId="13" xfId="0" applyNumberFormat="1" applyFont="1" applyBorder="1" applyAlignment="1">
      <alignment vertical="center"/>
    </xf>
    <xf numFmtId="0" fontId="2" fillId="3" borderId="13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wrapText="1"/>
    </xf>
    <xf numFmtId="0" fontId="2" fillId="0" borderId="13" xfId="0" applyNumberFormat="1" applyFont="1" applyFill="1" applyBorder="1" applyAlignment="1">
      <alignment horizontal="left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3" xfId="0" applyNumberFormat="1" applyFont="1" applyFill="1" applyBorder="1" applyAlignment="1">
      <alignment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0" fontId="2" fillId="0" borderId="13" xfId="0" applyNumberFormat="1" applyFont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/>
    </xf>
    <xf numFmtId="0" fontId="11" fillId="3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/>
    </xf>
    <xf numFmtId="0" fontId="11" fillId="0" borderId="5" xfId="0" applyNumberFormat="1" applyFont="1" applyBorder="1" applyAlignment="1">
      <alignment horizontal="center" vertical="center"/>
    </xf>
    <xf numFmtId="0" fontId="11" fillId="0" borderId="20" xfId="0" applyNumberFormat="1" applyFont="1" applyBorder="1" applyAlignment="1">
      <alignment horizontal="center" vertical="center"/>
    </xf>
    <xf numFmtId="0" fontId="11" fillId="0" borderId="13" xfId="0" applyNumberFormat="1" applyFont="1" applyBorder="1" applyAlignment="1">
      <alignment horizontal="left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wrapText="1"/>
    </xf>
    <xf numFmtId="176" fontId="18" fillId="0" borderId="2" xfId="0" applyNumberFormat="1" applyFont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0" fontId="2" fillId="0" borderId="29" xfId="0" applyNumberFormat="1" applyFont="1" applyBorder="1" applyAlignment="1">
      <alignment horizontal="center" vertical="center"/>
    </xf>
    <xf numFmtId="0" fontId="11" fillId="0" borderId="29" xfId="0" applyNumberFormat="1" applyFont="1" applyBorder="1" applyAlignment="1">
      <alignment horizontal="left" vertical="center" wrapText="1"/>
    </xf>
    <xf numFmtId="0" fontId="15" fillId="0" borderId="13" xfId="0" applyNumberFormat="1" applyFont="1" applyFill="1" applyBorder="1" applyAlignment="1">
      <alignment horizontal="left" vertical="center" wrapText="1"/>
    </xf>
    <xf numFmtId="0" fontId="9" fillId="0" borderId="13" xfId="0" applyNumberFormat="1" applyFont="1" applyBorder="1" applyAlignment="1">
      <alignment horizontal="center" vertical="center" wrapText="1"/>
    </xf>
    <xf numFmtId="0" fontId="11" fillId="0" borderId="13" xfId="0" applyNumberFormat="1" applyFont="1" applyBorder="1" applyAlignment="1">
      <alignment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15" fillId="3" borderId="13" xfId="0" applyNumberFormat="1" applyFont="1" applyFill="1" applyBorder="1" applyAlignment="1">
      <alignment horizontal="left" vertical="center" wrapText="1"/>
    </xf>
    <xf numFmtId="0" fontId="9" fillId="3" borderId="13" xfId="0" applyNumberFormat="1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/>
    </xf>
    <xf numFmtId="0" fontId="22" fillId="3" borderId="13" xfId="0" applyNumberFormat="1" applyFont="1" applyFill="1" applyBorder="1" applyAlignment="1">
      <alignment horizontal="left" vertical="center" wrapText="1"/>
    </xf>
    <xf numFmtId="0" fontId="12" fillId="3" borderId="13" xfId="0" applyNumberFormat="1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" fillId="3" borderId="13" xfId="0" applyNumberFormat="1" applyFont="1" applyFill="1" applyBorder="1" applyAlignment="1">
      <alignment horizontal="left" vertical="center" wrapText="1"/>
    </xf>
    <xf numFmtId="0" fontId="3" fillId="3" borderId="13" xfId="0" applyNumberFormat="1" applyFont="1" applyFill="1" applyBorder="1" applyAlignment="1">
      <alignment horizontal="center" vertical="center" wrapText="1"/>
    </xf>
    <xf numFmtId="0" fontId="13" fillId="3" borderId="0" xfId="0" applyFont="1" applyFill="1">
      <alignment vertical="center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3" fillId="0" borderId="30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14" fillId="0" borderId="21" xfId="0" applyNumberFormat="1" applyFont="1" applyBorder="1" applyAlignment="1">
      <alignment horizontal="center" vertical="center"/>
    </xf>
    <xf numFmtId="0" fontId="14" fillId="0" borderId="14" xfId="0" applyNumberFormat="1" applyFont="1" applyBorder="1" applyAlignment="1">
      <alignment horizontal="center" vertical="center"/>
    </xf>
    <xf numFmtId="0" fontId="14" fillId="0" borderId="22" xfId="0" applyNumberFormat="1" applyFont="1" applyBorder="1" applyAlignment="1">
      <alignment horizontal="center" vertical="center"/>
    </xf>
    <xf numFmtId="0" fontId="14" fillId="0" borderId="23" xfId="0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center" vertical="center"/>
    </xf>
    <xf numFmtId="0" fontId="14" fillId="0" borderId="24" xfId="0" applyNumberFormat="1" applyFont="1" applyBorder="1" applyAlignment="1">
      <alignment horizontal="center" vertical="center"/>
    </xf>
    <xf numFmtId="0" fontId="14" fillId="0" borderId="25" xfId="0" applyNumberFormat="1" applyFont="1" applyBorder="1" applyAlignment="1">
      <alignment horizontal="center" vertical="center"/>
    </xf>
    <xf numFmtId="0" fontId="14" fillId="0" borderId="26" xfId="0" applyNumberFormat="1" applyFont="1" applyBorder="1" applyAlignment="1">
      <alignment horizontal="center" vertical="center"/>
    </xf>
    <xf numFmtId="0" fontId="14" fillId="0" borderId="27" xfId="0" applyNumberFormat="1" applyFont="1" applyBorder="1" applyAlignment="1">
      <alignment horizontal="center" vertical="center"/>
    </xf>
    <xf numFmtId="0" fontId="17" fillId="0" borderId="2" xfId="0" applyNumberFormat="1" applyFont="1" applyBorder="1" applyAlignment="1">
      <alignment horizontal="center" vertical="center" wrapText="1"/>
    </xf>
    <xf numFmtId="0" fontId="17" fillId="0" borderId="3" xfId="0" applyNumberFormat="1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1" fillId="0" borderId="16" xfId="0" applyNumberFormat="1" applyFont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/>
    </xf>
    <xf numFmtId="0" fontId="14" fillId="0" borderId="18" xfId="0" applyNumberFormat="1" applyFont="1" applyBorder="1" applyAlignment="1">
      <alignment horizontal="center" vertical="center"/>
    </xf>
    <xf numFmtId="0" fontId="9" fillId="0" borderId="19" xfId="0" applyNumberFormat="1" applyFont="1" applyBorder="1" applyAlignment="1">
      <alignment horizontal="center" vertical="center"/>
    </xf>
    <xf numFmtId="0" fontId="9" fillId="0" borderId="17" xfId="0" applyNumberFormat="1" applyFont="1" applyBorder="1" applyAlignment="1">
      <alignment horizontal="center" vertical="center"/>
    </xf>
    <xf numFmtId="0" fontId="9" fillId="0" borderId="18" xfId="0" applyNumberFormat="1" applyFont="1" applyBorder="1" applyAlignment="1">
      <alignment horizontal="center" vertical="center" wrapText="1"/>
    </xf>
    <xf numFmtId="0" fontId="9" fillId="0" borderId="19" xfId="0" applyNumberFormat="1" applyFont="1" applyBorder="1" applyAlignment="1">
      <alignment horizontal="center" vertical="center" wrapText="1"/>
    </xf>
    <xf numFmtId="0" fontId="9" fillId="0" borderId="17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/>
    </xf>
    <xf numFmtId="0" fontId="20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7"/>
  <sheetViews>
    <sheetView tabSelected="1" zoomScaleNormal="100" zoomScaleSheetLayoutView="100" workbookViewId="0">
      <pane xSplit="3" ySplit="3" topLeftCell="D52" activePane="bottomRight" state="frozen"/>
      <selection pane="topRight"/>
      <selection pane="bottomLeft"/>
      <selection pane="bottomRight" activeCell="D60" sqref="D60"/>
    </sheetView>
  </sheetViews>
  <sheetFormatPr defaultColWidth="8.875" defaultRowHeight="11.25" x14ac:dyDescent="0.15"/>
  <cols>
    <col min="1" max="3" width="3.125" style="16" customWidth="1"/>
    <col min="4" max="4" width="7.125" style="16" customWidth="1"/>
    <col min="5" max="5" width="19.125" style="16" customWidth="1"/>
    <col min="6" max="6" width="3.375" style="16" customWidth="1"/>
    <col min="7" max="14" width="3.625" style="16" customWidth="1"/>
    <col min="15" max="15" width="4.625" style="16" customWidth="1"/>
    <col min="16" max="16" width="5" style="16" customWidth="1"/>
    <col min="17" max="17" width="4.375" style="16" customWidth="1"/>
    <col min="18" max="18" width="8.375" style="16" customWidth="1"/>
    <col min="19" max="19" width="4.375" style="16" customWidth="1"/>
    <col min="20" max="16384" width="8.875" style="16"/>
  </cols>
  <sheetData>
    <row r="1" spans="1:20" ht="24" customHeight="1" x14ac:dyDescent="0.15">
      <c r="A1" s="154" t="s">
        <v>100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</row>
    <row r="2" spans="1:20" ht="24" customHeight="1" x14ac:dyDescent="0.15">
      <c r="A2" s="148" t="s">
        <v>0</v>
      </c>
      <c r="B2" s="148" t="s">
        <v>1</v>
      </c>
      <c r="C2" s="148" t="s">
        <v>2</v>
      </c>
      <c r="D2" s="148" t="s">
        <v>3</v>
      </c>
      <c r="E2" s="148" t="s">
        <v>4</v>
      </c>
      <c r="F2" s="156" t="s">
        <v>5</v>
      </c>
      <c r="G2" s="157"/>
      <c r="H2" s="157"/>
      <c r="I2" s="157"/>
      <c r="J2" s="157"/>
      <c r="K2" s="157"/>
      <c r="L2" s="157"/>
      <c r="M2" s="150"/>
      <c r="N2" s="148" t="s">
        <v>6</v>
      </c>
      <c r="O2" s="148" t="s">
        <v>7</v>
      </c>
      <c r="P2" s="148" t="s">
        <v>8</v>
      </c>
      <c r="Q2" s="150"/>
      <c r="R2" s="148" t="s">
        <v>9</v>
      </c>
      <c r="S2" s="148" t="s">
        <v>10</v>
      </c>
    </row>
    <row r="3" spans="1:20" ht="24" customHeight="1" x14ac:dyDescent="0.15">
      <c r="A3" s="149"/>
      <c r="B3" s="149"/>
      <c r="C3" s="153"/>
      <c r="D3" s="149"/>
      <c r="E3" s="149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9"/>
      <c r="O3" s="149"/>
      <c r="P3" s="34" t="s">
        <v>11</v>
      </c>
      <c r="Q3" s="34" t="s">
        <v>12</v>
      </c>
      <c r="R3" s="153"/>
      <c r="S3" s="153"/>
    </row>
    <row r="4" spans="1:20" ht="54" customHeight="1" x14ac:dyDescent="0.15">
      <c r="A4" s="125" t="s">
        <v>13</v>
      </c>
      <c r="B4" s="125" t="s">
        <v>14</v>
      </c>
      <c r="C4" s="14">
        <v>1</v>
      </c>
      <c r="D4" s="98" t="s">
        <v>200</v>
      </c>
      <c r="E4" s="99" t="s">
        <v>201</v>
      </c>
      <c r="F4" s="14">
        <v>2</v>
      </c>
      <c r="G4" s="14"/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34"/>
      <c r="R4" s="34" t="s">
        <v>102</v>
      </c>
      <c r="S4" s="34" t="s">
        <v>30</v>
      </c>
    </row>
    <row r="5" spans="1:20" ht="35.25" x14ac:dyDescent="0.15">
      <c r="A5" s="126"/>
      <c r="B5" s="151"/>
      <c r="C5" s="14">
        <v>2</v>
      </c>
      <c r="D5" s="20" t="s">
        <v>15</v>
      </c>
      <c r="E5" s="32" t="s">
        <v>103</v>
      </c>
      <c r="F5" s="20">
        <v>1</v>
      </c>
      <c r="G5" s="20"/>
      <c r="H5" s="20"/>
      <c r="I5" s="20"/>
      <c r="J5" s="20"/>
      <c r="K5" s="20"/>
      <c r="L5" s="20"/>
      <c r="M5" s="20"/>
      <c r="N5" s="20">
        <v>1</v>
      </c>
      <c r="O5" s="20">
        <v>16</v>
      </c>
      <c r="P5" s="20">
        <v>16</v>
      </c>
      <c r="Q5" s="20"/>
      <c r="R5" s="43" t="s">
        <v>82</v>
      </c>
      <c r="S5" s="28" t="s">
        <v>30</v>
      </c>
    </row>
    <row r="6" spans="1:20" ht="95.25" customHeight="1" x14ac:dyDescent="0.15">
      <c r="A6" s="126"/>
      <c r="B6" s="151"/>
      <c r="C6" s="14">
        <v>3</v>
      </c>
      <c r="D6" s="20" t="s">
        <v>16</v>
      </c>
      <c r="E6" s="33" t="s">
        <v>104</v>
      </c>
      <c r="F6" s="20"/>
      <c r="G6" s="20">
        <v>4</v>
      </c>
      <c r="H6" s="20"/>
      <c r="I6" s="20"/>
      <c r="J6" s="20"/>
      <c r="K6" s="20"/>
      <c r="L6" s="20"/>
      <c r="M6" s="20"/>
      <c r="N6" s="20">
        <v>4</v>
      </c>
      <c r="O6" s="20">
        <v>64</v>
      </c>
      <c r="P6" s="20">
        <v>64</v>
      </c>
      <c r="Q6" s="20"/>
      <c r="R6" s="28" t="s">
        <v>102</v>
      </c>
      <c r="S6" s="28" t="s">
        <v>105</v>
      </c>
    </row>
    <row r="7" spans="1:20" s="45" customFormat="1" ht="70.5" x14ac:dyDescent="0.15">
      <c r="A7" s="126"/>
      <c r="B7" s="151"/>
      <c r="C7" s="37">
        <v>4</v>
      </c>
      <c r="D7" s="38" t="s">
        <v>81</v>
      </c>
      <c r="E7" s="44" t="s">
        <v>106</v>
      </c>
      <c r="F7" s="38"/>
      <c r="G7" s="38">
        <v>2</v>
      </c>
      <c r="H7" s="38"/>
      <c r="I7" s="38"/>
      <c r="J7" s="38"/>
      <c r="K7" s="38"/>
      <c r="L7" s="38"/>
      <c r="M7" s="38"/>
      <c r="N7" s="38">
        <v>2</v>
      </c>
      <c r="O7" s="38">
        <v>32</v>
      </c>
      <c r="P7" s="38">
        <v>32</v>
      </c>
      <c r="Q7" s="38"/>
      <c r="R7" s="39" t="s">
        <v>102</v>
      </c>
      <c r="S7" s="39" t="s">
        <v>107</v>
      </c>
    </row>
    <row r="8" spans="1:20" ht="36" x14ac:dyDescent="0.15">
      <c r="A8" s="126"/>
      <c r="B8" s="151"/>
      <c r="C8" s="14">
        <v>5</v>
      </c>
      <c r="D8" s="98" t="s">
        <v>202</v>
      </c>
      <c r="E8" s="100" t="s">
        <v>203</v>
      </c>
      <c r="F8" s="14"/>
      <c r="G8" s="14"/>
      <c r="H8" s="14">
        <v>2</v>
      </c>
      <c r="I8" s="14"/>
      <c r="J8" s="14"/>
      <c r="K8" s="14"/>
      <c r="L8" s="14"/>
      <c r="M8" s="14"/>
      <c r="N8" s="14">
        <v>2</v>
      </c>
      <c r="O8" s="14">
        <v>32</v>
      </c>
      <c r="P8" s="14">
        <v>32</v>
      </c>
      <c r="Q8" s="34"/>
      <c r="R8" s="34" t="s">
        <v>108</v>
      </c>
      <c r="S8" s="34" t="s">
        <v>20</v>
      </c>
    </row>
    <row r="9" spans="1:20" s="45" customFormat="1" ht="33" customHeight="1" x14ac:dyDescent="0.15">
      <c r="A9" s="126"/>
      <c r="B9" s="151"/>
      <c r="C9" s="37">
        <v>6</v>
      </c>
      <c r="D9" s="23" t="s">
        <v>93</v>
      </c>
      <c r="E9" s="40" t="s">
        <v>101</v>
      </c>
      <c r="F9" s="158" t="s">
        <v>109</v>
      </c>
      <c r="G9" s="159"/>
      <c r="H9" s="159"/>
      <c r="I9" s="159"/>
      <c r="J9" s="159"/>
      <c r="K9" s="159"/>
      <c r="L9" s="159"/>
      <c r="M9" s="160"/>
      <c r="N9" s="41">
        <v>1</v>
      </c>
      <c r="O9" s="41">
        <v>64</v>
      </c>
      <c r="P9" s="41"/>
      <c r="Q9" s="41"/>
      <c r="R9" s="42" t="s">
        <v>94</v>
      </c>
      <c r="S9" s="42" t="s">
        <v>95</v>
      </c>
    </row>
    <row r="10" spans="1:20" ht="36" x14ac:dyDescent="0.15">
      <c r="A10" s="126"/>
      <c r="B10" s="151"/>
      <c r="C10" s="14">
        <v>7</v>
      </c>
      <c r="D10" s="14" t="s">
        <v>17</v>
      </c>
      <c r="E10" s="33" t="s">
        <v>110</v>
      </c>
      <c r="F10" s="14"/>
      <c r="G10" s="14"/>
      <c r="H10" s="14"/>
      <c r="I10" s="14">
        <v>2</v>
      </c>
      <c r="J10" s="14"/>
      <c r="K10" s="14"/>
      <c r="L10" s="14"/>
      <c r="M10" s="14"/>
      <c r="N10" s="14">
        <v>2</v>
      </c>
      <c r="O10" s="14">
        <v>32</v>
      </c>
      <c r="P10" s="14">
        <v>32</v>
      </c>
      <c r="Q10" s="14"/>
      <c r="R10" s="34" t="s">
        <v>111</v>
      </c>
      <c r="S10" s="34" t="s">
        <v>112</v>
      </c>
    </row>
    <row r="11" spans="1:20" ht="25.5" customHeight="1" x14ac:dyDescent="0.15">
      <c r="A11" s="126"/>
      <c r="B11" s="151"/>
      <c r="C11" s="14">
        <v>8</v>
      </c>
      <c r="D11" s="14" t="s">
        <v>18</v>
      </c>
      <c r="E11" s="46" t="s">
        <v>113</v>
      </c>
      <c r="F11" s="34">
        <v>4</v>
      </c>
      <c r="G11" s="34"/>
      <c r="H11" s="34"/>
      <c r="I11" s="34"/>
      <c r="J11" s="34"/>
      <c r="K11" s="34"/>
      <c r="L11" s="34"/>
      <c r="M11" s="34"/>
      <c r="N11" s="34">
        <v>4</v>
      </c>
      <c r="O11" s="34">
        <v>64</v>
      </c>
      <c r="P11" s="34">
        <v>64</v>
      </c>
      <c r="Q11" s="34"/>
      <c r="R11" s="34" t="s">
        <v>114</v>
      </c>
      <c r="S11" s="34" t="s">
        <v>115</v>
      </c>
    </row>
    <row r="12" spans="1:20" ht="25.5" customHeight="1" x14ac:dyDescent="0.15">
      <c r="A12" s="126"/>
      <c r="B12" s="151"/>
      <c r="C12" s="14">
        <v>9</v>
      </c>
      <c r="D12" s="14" t="s">
        <v>21</v>
      </c>
      <c r="E12" s="46" t="s">
        <v>116</v>
      </c>
      <c r="F12" s="34"/>
      <c r="G12" s="34">
        <v>4</v>
      </c>
      <c r="H12" s="34"/>
      <c r="I12" s="34"/>
      <c r="J12" s="34"/>
      <c r="K12" s="34"/>
      <c r="L12" s="34"/>
      <c r="M12" s="34"/>
      <c r="N12" s="34">
        <v>4</v>
      </c>
      <c r="O12" s="34">
        <v>64</v>
      </c>
      <c r="P12" s="34">
        <v>64</v>
      </c>
      <c r="Q12" s="34"/>
      <c r="R12" s="34" t="s">
        <v>19</v>
      </c>
      <c r="S12" s="34" t="s">
        <v>20</v>
      </c>
    </row>
    <row r="13" spans="1:20" ht="25.5" customHeight="1" x14ac:dyDescent="0.15">
      <c r="A13" s="126"/>
      <c r="B13" s="151"/>
      <c r="C13" s="14">
        <v>10</v>
      </c>
      <c r="D13" s="14" t="s">
        <v>22</v>
      </c>
      <c r="E13" s="46" t="s">
        <v>117</v>
      </c>
      <c r="F13" s="34"/>
      <c r="G13" s="34"/>
      <c r="H13" s="34">
        <v>4</v>
      </c>
      <c r="I13" s="34"/>
      <c r="J13" s="34"/>
      <c r="K13" s="34"/>
      <c r="L13" s="34"/>
      <c r="M13" s="34"/>
      <c r="N13" s="34">
        <v>4</v>
      </c>
      <c r="O13" s="34">
        <v>64</v>
      </c>
      <c r="P13" s="34">
        <v>64</v>
      </c>
      <c r="Q13" s="34"/>
      <c r="R13" s="34" t="s">
        <v>19</v>
      </c>
      <c r="S13" s="34" t="s">
        <v>20</v>
      </c>
    </row>
    <row r="14" spans="1:20" ht="25.5" customHeight="1" x14ac:dyDescent="0.15">
      <c r="A14" s="126"/>
      <c r="B14" s="151"/>
      <c r="C14" s="14">
        <v>11</v>
      </c>
      <c r="D14" s="14" t="s">
        <v>23</v>
      </c>
      <c r="E14" s="46" t="s">
        <v>118</v>
      </c>
      <c r="F14" s="34"/>
      <c r="G14" s="34"/>
      <c r="H14" s="34"/>
      <c r="I14" s="34">
        <v>2</v>
      </c>
      <c r="J14" s="34"/>
      <c r="K14" s="34"/>
      <c r="L14" s="34"/>
      <c r="M14" s="34"/>
      <c r="N14" s="34">
        <v>2</v>
      </c>
      <c r="O14" s="34">
        <v>32</v>
      </c>
      <c r="P14" s="34">
        <v>32</v>
      </c>
      <c r="Q14" s="34"/>
      <c r="R14" s="34" t="s">
        <v>19</v>
      </c>
      <c r="S14" s="34" t="s">
        <v>20</v>
      </c>
    </row>
    <row r="15" spans="1:20" ht="23.25" x14ac:dyDescent="0.15">
      <c r="A15" s="126"/>
      <c r="B15" s="151"/>
      <c r="C15" s="14">
        <v>12</v>
      </c>
      <c r="D15" s="14" t="s">
        <v>24</v>
      </c>
      <c r="E15" s="32" t="s">
        <v>119</v>
      </c>
      <c r="F15" s="34">
        <v>6</v>
      </c>
      <c r="G15" s="34"/>
      <c r="H15" s="34"/>
      <c r="I15" s="34"/>
      <c r="J15" s="34"/>
      <c r="K15" s="34"/>
      <c r="L15" s="34"/>
      <c r="M15" s="34"/>
      <c r="N15" s="34">
        <v>6</v>
      </c>
      <c r="O15" s="34">
        <v>96</v>
      </c>
      <c r="P15" s="34">
        <v>96</v>
      </c>
      <c r="Q15" s="34"/>
      <c r="R15" s="34" t="s">
        <v>120</v>
      </c>
      <c r="S15" s="34" t="s">
        <v>20</v>
      </c>
      <c r="T15" s="47"/>
    </row>
    <row r="16" spans="1:20" ht="24" x14ac:dyDescent="0.15">
      <c r="A16" s="126"/>
      <c r="B16" s="151"/>
      <c r="C16" s="14">
        <v>13</v>
      </c>
      <c r="D16" s="14" t="s">
        <v>25</v>
      </c>
      <c r="E16" s="32" t="s">
        <v>147</v>
      </c>
      <c r="F16" s="34"/>
      <c r="G16" s="34">
        <v>6</v>
      </c>
      <c r="H16" s="34"/>
      <c r="I16" s="34"/>
      <c r="J16" s="34"/>
      <c r="K16" s="34"/>
      <c r="L16" s="34"/>
      <c r="M16" s="34"/>
      <c r="N16" s="34">
        <v>6</v>
      </c>
      <c r="O16" s="34">
        <v>96</v>
      </c>
      <c r="P16" s="34">
        <v>96</v>
      </c>
      <c r="Q16" s="34"/>
      <c r="R16" s="34" t="s">
        <v>121</v>
      </c>
      <c r="S16" s="34" t="s">
        <v>122</v>
      </c>
    </row>
    <row r="17" spans="1:19" ht="24" x14ac:dyDescent="0.15">
      <c r="A17" s="126"/>
      <c r="B17" s="151"/>
      <c r="C17" s="14">
        <v>14</v>
      </c>
      <c r="D17" s="14" t="s">
        <v>26</v>
      </c>
      <c r="E17" s="32" t="s">
        <v>148</v>
      </c>
      <c r="F17" s="14"/>
      <c r="G17" s="14">
        <v>3</v>
      </c>
      <c r="H17" s="14"/>
      <c r="I17" s="14"/>
      <c r="J17" s="14"/>
      <c r="K17" s="14"/>
      <c r="L17" s="14"/>
      <c r="M17" s="14"/>
      <c r="N17" s="14">
        <v>3</v>
      </c>
      <c r="O17" s="14">
        <v>48</v>
      </c>
      <c r="P17" s="14">
        <v>48</v>
      </c>
      <c r="Q17" s="34"/>
      <c r="R17" s="34" t="s">
        <v>123</v>
      </c>
      <c r="S17" s="34" t="s">
        <v>122</v>
      </c>
    </row>
    <row r="18" spans="1:19" ht="42" customHeight="1" x14ac:dyDescent="0.15">
      <c r="A18" s="126"/>
      <c r="B18" s="151"/>
      <c r="C18" s="14">
        <v>15</v>
      </c>
      <c r="D18" s="14" t="s">
        <v>27</v>
      </c>
      <c r="E18" s="33" t="s">
        <v>124</v>
      </c>
      <c r="F18" s="14"/>
      <c r="G18" s="14"/>
      <c r="H18" s="14">
        <v>4</v>
      </c>
      <c r="I18" s="14"/>
      <c r="J18" s="14"/>
      <c r="K18" s="14"/>
      <c r="L18" s="14"/>
      <c r="M18" s="14"/>
      <c r="N18" s="14">
        <v>4</v>
      </c>
      <c r="O18" s="14">
        <v>64</v>
      </c>
      <c r="P18" s="14">
        <v>64</v>
      </c>
      <c r="Q18" s="34"/>
      <c r="R18" s="34" t="s">
        <v>123</v>
      </c>
      <c r="S18" s="34" t="s">
        <v>20</v>
      </c>
    </row>
    <row r="19" spans="1:19" ht="23.25" customHeight="1" x14ac:dyDescent="0.15">
      <c r="A19" s="126"/>
      <c r="B19" s="151"/>
      <c r="C19" s="14">
        <v>16</v>
      </c>
      <c r="D19" s="14" t="s">
        <v>28</v>
      </c>
      <c r="E19" s="46" t="s">
        <v>125</v>
      </c>
      <c r="F19" s="14">
        <v>2</v>
      </c>
      <c r="G19" s="14"/>
      <c r="H19" s="14"/>
      <c r="I19" s="14"/>
      <c r="J19" s="14"/>
      <c r="K19" s="14"/>
      <c r="L19" s="14"/>
      <c r="M19" s="14"/>
      <c r="N19" s="48">
        <v>1</v>
      </c>
      <c r="O19" s="14">
        <v>32</v>
      </c>
      <c r="P19" s="14">
        <v>32</v>
      </c>
      <c r="Q19" s="34"/>
      <c r="R19" s="34" t="s">
        <v>29</v>
      </c>
      <c r="S19" s="34" t="s">
        <v>30</v>
      </c>
    </row>
    <row r="20" spans="1:19" ht="23.25" customHeight="1" x14ac:dyDescent="0.15">
      <c r="A20" s="126"/>
      <c r="B20" s="151"/>
      <c r="C20" s="14">
        <v>17</v>
      </c>
      <c r="D20" s="14" t="s">
        <v>31</v>
      </c>
      <c r="E20" s="46" t="s">
        <v>126</v>
      </c>
      <c r="F20" s="14"/>
      <c r="G20" s="14">
        <v>2</v>
      </c>
      <c r="H20" s="14"/>
      <c r="I20" s="14"/>
      <c r="J20" s="14"/>
      <c r="K20" s="14"/>
      <c r="L20" s="14"/>
      <c r="M20" s="14"/>
      <c r="N20" s="48">
        <v>1</v>
      </c>
      <c r="O20" s="14">
        <v>32</v>
      </c>
      <c r="P20" s="14">
        <v>32</v>
      </c>
      <c r="Q20" s="34"/>
      <c r="R20" s="34" t="s">
        <v>127</v>
      </c>
      <c r="S20" s="34" t="s">
        <v>30</v>
      </c>
    </row>
    <row r="21" spans="1:19" ht="23.25" customHeight="1" x14ac:dyDescent="0.15">
      <c r="A21" s="126"/>
      <c r="B21" s="151"/>
      <c r="C21" s="14">
        <v>18</v>
      </c>
      <c r="D21" s="14" t="s">
        <v>32</v>
      </c>
      <c r="E21" s="46" t="s">
        <v>128</v>
      </c>
      <c r="F21" s="14"/>
      <c r="G21" s="14"/>
      <c r="H21" s="14">
        <v>2</v>
      </c>
      <c r="I21" s="14"/>
      <c r="J21" s="14"/>
      <c r="K21" s="14"/>
      <c r="L21" s="14"/>
      <c r="M21" s="14"/>
      <c r="N21" s="48">
        <v>1</v>
      </c>
      <c r="O21" s="14">
        <v>32</v>
      </c>
      <c r="P21" s="14">
        <v>32</v>
      </c>
      <c r="Q21" s="34"/>
      <c r="R21" s="34" t="s">
        <v>29</v>
      </c>
      <c r="S21" s="34" t="s">
        <v>30</v>
      </c>
    </row>
    <row r="22" spans="1:19" ht="23.25" customHeight="1" x14ac:dyDescent="0.15">
      <c r="A22" s="126"/>
      <c r="B22" s="151"/>
      <c r="C22" s="14">
        <v>19</v>
      </c>
      <c r="D22" s="14" t="s">
        <v>33</v>
      </c>
      <c r="E22" s="46" t="s">
        <v>129</v>
      </c>
      <c r="F22" s="14"/>
      <c r="G22" s="14"/>
      <c r="H22" s="14"/>
      <c r="I22" s="14">
        <v>2</v>
      </c>
      <c r="J22" s="14"/>
      <c r="K22" s="14"/>
      <c r="L22" s="14"/>
      <c r="M22" s="14"/>
      <c r="N22" s="48">
        <v>1</v>
      </c>
      <c r="O22" s="14">
        <v>32</v>
      </c>
      <c r="P22" s="14">
        <v>32</v>
      </c>
      <c r="Q22" s="34"/>
      <c r="R22" s="34" t="s">
        <v>29</v>
      </c>
      <c r="S22" s="34" t="s">
        <v>30</v>
      </c>
    </row>
    <row r="23" spans="1:19" s="45" customFormat="1" ht="23.25" x14ac:dyDescent="0.15">
      <c r="A23" s="126"/>
      <c r="B23" s="151"/>
      <c r="C23" s="37">
        <v>20</v>
      </c>
      <c r="D23" s="37" t="s">
        <v>34</v>
      </c>
      <c r="E23" s="49" t="s">
        <v>149</v>
      </c>
      <c r="F23" s="74" t="s">
        <v>92</v>
      </c>
      <c r="G23" s="37"/>
      <c r="H23" s="37"/>
      <c r="I23" s="37"/>
      <c r="J23" s="37"/>
      <c r="K23" s="37"/>
      <c r="L23" s="37"/>
      <c r="M23" s="37"/>
      <c r="N23" s="37">
        <v>1</v>
      </c>
      <c r="O23" s="37">
        <v>16</v>
      </c>
      <c r="P23" s="74"/>
      <c r="Q23" s="75">
        <v>16</v>
      </c>
      <c r="R23" s="50" t="s">
        <v>35</v>
      </c>
      <c r="S23" s="76" t="s">
        <v>30</v>
      </c>
    </row>
    <row r="24" spans="1:19" ht="36" x14ac:dyDescent="0.15">
      <c r="A24" s="126"/>
      <c r="B24" s="151"/>
      <c r="C24" s="14">
        <v>21</v>
      </c>
      <c r="D24" s="14" t="s">
        <v>36</v>
      </c>
      <c r="E24" s="46" t="s">
        <v>37</v>
      </c>
      <c r="F24" s="14"/>
      <c r="H24" s="35" t="s">
        <v>80</v>
      </c>
      <c r="I24" s="2"/>
      <c r="J24" s="14"/>
      <c r="K24" s="14"/>
      <c r="L24" s="14"/>
      <c r="M24" s="14"/>
      <c r="N24" s="14">
        <v>3</v>
      </c>
      <c r="O24" s="14">
        <v>48</v>
      </c>
      <c r="P24" s="14">
        <v>32</v>
      </c>
      <c r="Q24" s="14">
        <v>16</v>
      </c>
      <c r="R24" s="50" t="s">
        <v>35</v>
      </c>
      <c r="S24" s="34" t="s">
        <v>130</v>
      </c>
    </row>
    <row r="25" spans="1:19" ht="23.25" x14ac:dyDescent="0.15">
      <c r="A25" s="126"/>
      <c r="B25" s="151"/>
      <c r="C25" s="14">
        <v>22</v>
      </c>
      <c r="D25" s="15" t="s">
        <v>39</v>
      </c>
      <c r="E25" s="77" t="s">
        <v>150</v>
      </c>
      <c r="F25" s="15"/>
      <c r="G25" s="51">
        <v>2</v>
      </c>
      <c r="H25" s="15"/>
      <c r="I25" s="15"/>
      <c r="J25" s="15"/>
      <c r="K25" s="15"/>
      <c r="L25" s="15"/>
      <c r="M25" s="15"/>
      <c r="N25" s="15">
        <v>2</v>
      </c>
      <c r="O25" s="15">
        <v>32</v>
      </c>
      <c r="P25" s="15">
        <v>32</v>
      </c>
      <c r="Q25" s="15"/>
      <c r="R25" s="17" t="s">
        <v>40</v>
      </c>
      <c r="S25" s="17" t="s">
        <v>130</v>
      </c>
    </row>
    <row r="26" spans="1:19" s="45" customFormat="1" ht="24" x14ac:dyDescent="0.15">
      <c r="A26" s="126"/>
      <c r="B26" s="152"/>
      <c r="C26" s="82">
        <v>23</v>
      </c>
      <c r="D26" s="78" t="s">
        <v>96</v>
      </c>
      <c r="E26" s="83" t="s">
        <v>151</v>
      </c>
      <c r="F26" s="78">
        <v>2</v>
      </c>
      <c r="G26" s="78"/>
      <c r="H26" s="78"/>
      <c r="I26" s="78"/>
      <c r="J26" s="78"/>
      <c r="K26" s="78"/>
      <c r="L26" s="78"/>
      <c r="M26" s="78"/>
      <c r="N26" s="78">
        <v>2</v>
      </c>
      <c r="O26" s="78">
        <v>36</v>
      </c>
      <c r="P26" s="78">
        <v>36</v>
      </c>
      <c r="Q26" s="78"/>
      <c r="R26" s="79" t="s">
        <v>97</v>
      </c>
      <c r="S26" s="79" t="s">
        <v>98</v>
      </c>
    </row>
    <row r="27" spans="1:19" s="45" customFormat="1" ht="23.25" customHeight="1" x14ac:dyDescent="0.15">
      <c r="A27" s="126"/>
      <c r="B27" s="153"/>
      <c r="C27" s="128" t="s">
        <v>41</v>
      </c>
      <c r="D27" s="129"/>
      <c r="E27" s="130"/>
      <c r="F27" s="80">
        <v>18</v>
      </c>
      <c r="G27" s="80">
        <f t="shared" ref="G27:M27" si="0">SUM(G4:G26)</f>
        <v>23</v>
      </c>
      <c r="H27" s="80">
        <v>15</v>
      </c>
      <c r="I27" s="80">
        <f t="shared" si="0"/>
        <v>6</v>
      </c>
      <c r="J27" s="80">
        <f t="shared" si="0"/>
        <v>0</v>
      </c>
      <c r="K27" s="80">
        <f t="shared" si="0"/>
        <v>0</v>
      </c>
      <c r="L27" s="80">
        <f t="shared" si="0"/>
        <v>0</v>
      </c>
      <c r="M27" s="80">
        <f t="shared" si="0"/>
        <v>0</v>
      </c>
      <c r="N27" s="80">
        <f>SUM(N4:N26)</f>
        <v>59</v>
      </c>
      <c r="O27" s="80">
        <f t="shared" ref="O27" si="1">SUM(O4:O26)</f>
        <v>1060</v>
      </c>
      <c r="P27" s="80">
        <f t="shared" ref="P27" si="2">SUM(P4:P26)</f>
        <v>964</v>
      </c>
      <c r="Q27" s="80">
        <f t="shared" ref="Q27" si="3">SUM(Q4:Q26)</f>
        <v>32</v>
      </c>
      <c r="R27" s="81"/>
      <c r="S27" s="81"/>
    </row>
    <row r="28" spans="1:19" s="21" customFormat="1" ht="23.25" customHeight="1" x14ac:dyDescent="0.15">
      <c r="A28" s="126"/>
      <c r="B28" s="131" t="s">
        <v>42</v>
      </c>
      <c r="C28" s="133" t="s">
        <v>83</v>
      </c>
      <c r="D28" s="134"/>
      <c r="E28" s="135"/>
      <c r="F28" s="143" t="s">
        <v>131</v>
      </c>
      <c r="G28" s="144"/>
      <c r="H28" s="144"/>
      <c r="I28" s="144"/>
      <c r="J28" s="144"/>
      <c r="K28" s="144"/>
      <c r="L28" s="145"/>
      <c r="M28" s="52"/>
      <c r="N28" s="20">
        <v>2</v>
      </c>
      <c r="O28" s="28"/>
      <c r="P28" s="146" t="s">
        <v>199</v>
      </c>
      <c r="Q28" s="147"/>
      <c r="R28" s="147"/>
      <c r="S28" s="147"/>
    </row>
    <row r="29" spans="1:19" s="21" customFormat="1" ht="23.25" customHeight="1" x14ac:dyDescent="0.15">
      <c r="A29" s="126"/>
      <c r="B29" s="132"/>
      <c r="C29" s="133" t="s">
        <v>84</v>
      </c>
      <c r="D29" s="134"/>
      <c r="E29" s="135"/>
      <c r="F29" s="143" t="s">
        <v>132</v>
      </c>
      <c r="G29" s="144"/>
      <c r="H29" s="144"/>
      <c r="I29" s="144"/>
      <c r="J29" s="144"/>
      <c r="K29" s="144"/>
      <c r="L29" s="145"/>
      <c r="M29" s="52"/>
      <c r="N29" s="20">
        <v>2</v>
      </c>
      <c r="O29" s="28"/>
      <c r="P29" s="147"/>
      <c r="Q29" s="147"/>
      <c r="R29" s="147"/>
      <c r="S29" s="147"/>
    </row>
    <row r="30" spans="1:19" s="21" customFormat="1" ht="23.25" customHeight="1" x14ac:dyDescent="0.15">
      <c r="A30" s="126"/>
      <c r="B30" s="132"/>
      <c r="C30" s="133" t="s">
        <v>85</v>
      </c>
      <c r="D30" s="134"/>
      <c r="E30" s="135"/>
      <c r="F30" s="143" t="s">
        <v>132</v>
      </c>
      <c r="G30" s="144"/>
      <c r="H30" s="144"/>
      <c r="I30" s="144"/>
      <c r="J30" s="144"/>
      <c r="K30" s="144"/>
      <c r="L30" s="145"/>
      <c r="M30" s="52"/>
      <c r="O30" s="28"/>
      <c r="P30" s="147"/>
      <c r="Q30" s="147"/>
      <c r="R30" s="147"/>
      <c r="S30" s="147"/>
    </row>
    <row r="31" spans="1:19" s="21" customFormat="1" ht="23.25" customHeight="1" x14ac:dyDescent="0.15">
      <c r="A31" s="126"/>
      <c r="B31" s="132"/>
      <c r="C31" s="133" t="s">
        <v>86</v>
      </c>
      <c r="D31" s="134"/>
      <c r="E31" s="135"/>
      <c r="F31" s="143" t="s">
        <v>133</v>
      </c>
      <c r="G31" s="144"/>
      <c r="H31" s="144"/>
      <c r="I31" s="144"/>
      <c r="J31" s="144"/>
      <c r="K31" s="144"/>
      <c r="L31" s="145"/>
      <c r="M31" s="52"/>
      <c r="N31" s="20"/>
      <c r="O31" s="28"/>
      <c r="P31" s="147"/>
      <c r="Q31" s="147"/>
      <c r="R31" s="147"/>
      <c r="S31" s="147"/>
    </row>
    <row r="32" spans="1:19" s="21" customFormat="1" ht="23.25" customHeight="1" x14ac:dyDescent="0.15">
      <c r="A32" s="126"/>
      <c r="B32" s="132"/>
      <c r="C32" s="133" t="s">
        <v>87</v>
      </c>
      <c r="D32" s="134"/>
      <c r="E32" s="135"/>
      <c r="F32" s="143" t="s">
        <v>132</v>
      </c>
      <c r="G32" s="144"/>
      <c r="H32" s="144"/>
      <c r="I32" s="144"/>
      <c r="J32" s="144"/>
      <c r="K32" s="144"/>
      <c r="L32" s="145"/>
      <c r="M32" s="52"/>
      <c r="N32" s="20"/>
      <c r="O32" s="95"/>
      <c r="P32" s="147"/>
      <c r="Q32" s="147"/>
      <c r="R32" s="147"/>
      <c r="S32" s="147"/>
    </row>
    <row r="33" spans="1:19" s="21" customFormat="1" ht="23.25" customHeight="1" x14ac:dyDescent="0.15">
      <c r="A33" s="126"/>
      <c r="B33" s="132"/>
      <c r="C33" s="133" t="s">
        <v>88</v>
      </c>
      <c r="D33" s="134"/>
      <c r="E33" s="135"/>
      <c r="F33" s="143" t="s">
        <v>134</v>
      </c>
      <c r="G33" s="144"/>
      <c r="H33" s="144"/>
      <c r="I33" s="144"/>
      <c r="J33" s="144"/>
      <c r="K33" s="144"/>
      <c r="L33" s="145"/>
      <c r="M33" s="52"/>
      <c r="N33" s="20"/>
      <c r="O33" s="28"/>
      <c r="P33" s="147"/>
      <c r="Q33" s="147"/>
      <c r="R33" s="147"/>
      <c r="S33" s="147"/>
    </row>
    <row r="34" spans="1:19" s="21" customFormat="1" ht="23.25" customHeight="1" x14ac:dyDescent="0.15">
      <c r="A34" s="126"/>
      <c r="B34" s="31"/>
      <c r="C34" s="124" t="s">
        <v>43</v>
      </c>
      <c r="D34" s="124"/>
      <c r="E34" s="124"/>
      <c r="F34" s="30"/>
      <c r="G34" s="30"/>
      <c r="H34" s="30"/>
      <c r="I34" s="30"/>
      <c r="J34" s="30"/>
      <c r="K34" s="30"/>
      <c r="L34" s="30"/>
      <c r="M34" s="30"/>
      <c r="N34" s="28">
        <v>10</v>
      </c>
      <c r="O34" s="28">
        <v>160</v>
      </c>
      <c r="P34" s="28">
        <v>160</v>
      </c>
      <c r="Q34" s="28"/>
      <c r="R34" s="28"/>
      <c r="S34" s="28"/>
    </row>
    <row r="35" spans="1:19" ht="23.25" customHeight="1" x14ac:dyDescent="0.15">
      <c r="A35" s="105" t="s">
        <v>159</v>
      </c>
      <c r="B35" s="53"/>
      <c r="C35" s="72">
        <v>1</v>
      </c>
      <c r="D35" s="72" t="s">
        <v>64</v>
      </c>
      <c r="E35" s="92" t="s">
        <v>152</v>
      </c>
      <c r="F35" s="87">
        <v>2</v>
      </c>
      <c r="G35" s="3"/>
      <c r="H35" s="3"/>
      <c r="I35" s="3"/>
      <c r="J35" s="3"/>
      <c r="K35" s="3"/>
      <c r="L35" s="3"/>
      <c r="M35" s="3"/>
      <c r="N35" s="3">
        <v>1</v>
      </c>
      <c r="O35" s="13">
        <v>16</v>
      </c>
      <c r="P35" s="13">
        <v>16</v>
      </c>
      <c r="Q35" s="14"/>
      <c r="R35" s="34" t="s">
        <v>48</v>
      </c>
      <c r="S35" s="34" t="s">
        <v>30</v>
      </c>
    </row>
    <row r="36" spans="1:19" ht="35.25" x14ac:dyDescent="0.15">
      <c r="A36" s="105"/>
      <c r="B36" s="105" t="s">
        <v>44</v>
      </c>
      <c r="C36" s="72">
        <v>2</v>
      </c>
      <c r="D36" s="23" t="s">
        <v>191</v>
      </c>
      <c r="E36" s="101" t="s">
        <v>204</v>
      </c>
      <c r="F36" s="22">
        <v>2</v>
      </c>
      <c r="G36" s="22"/>
      <c r="H36" s="22"/>
      <c r="I36" s="22"/>
      <c r="J36" s="22"/>
      <c r="K36" s="22"/>
      <c r="L36" s="22"/>
      <c r="M36" s="22"/>
      <c r="N36" s="22">
        <v>2</v>
      </c>
      <c r="O36" s="22">
        <v>32</v>
      </c>
      <c r="P36" s="22">
        <v>32</v>
      </c>
      <c r="Q36" s="22"/>
      <c r="R36" s="22" t="s">
        <v>192</v>
      </c>
      <c r="S36" s="84" t="s">
        <v>193</v>
      </c>
    </row>
    <row r="37" spans="1:19" ht="23.25" customHeight="1" x14ac:dyDescent="0.15">
      <c r="A37" s="105"/>
      <c r="B37" s="127"/>
      <c r="C37" s="72">
        <v>3</v>
      </c>
      <c r="D37" s="72" t="s">
        <v>46</v>
      </c>
      <c r="E37" s="83" t="s">
        <v>153</v>
      </c>
      <c r="F37" s="36"/>
      <c r="G37" s="14">
        <v>3</v>
      </c>
      <c r="H37" s="14"/>
      <c r="I37" s="14"/>
      <c r="J37" s="14"/>
      <c r="K37" s="14"/>
      <c r="L37" s="14"/>
      <c r="M37" s="14"/>
      <c r="N37" s="14">
        <v>3</v>
      </c>
      <c r="O37" s="14">
        <v>48</v>
      </c>
      <c r="P37" s="14">
        <v>48</v>
      </c>
      <c r="Q37" s="34"/>
      <c r="R37" s="34" t="s">
        <v>45</v>
      </c>
      <c r="S37" s="34" t="s">
        <v>20</v>
      </c>
    </row>
    <row r="38" spans="1:19" ht="23.25" customHeight="1" x14ac:dyDescent="0.15">
      <c r="A38" s="105"/>
      <c r="B38" s="127"/>
      <c r="C38" s="72">
        <v>4</v>
      </c>
      <c r="D38" s="72" t="s">
        <v>47</v>
      </c>
      <c r="E38" s="83" t="s">
        <v>154</v>
      </c>
      <c r="F38" s="36"/>
      <c r="G38" s="14"/>
      <c r="H38" s="14">
        <v>3</v>
      </c>
      <c r="I38" s="14"/>
      <c r="J38" s="14"/>
      <c r="K38" s="14"/>
      <c r="L38" s="14"/>
      <c r="M38" s="14"/>
      <c r="N38" s="14">
        <v>3</v>
      </c>
      <c r="O38" s="14">
        <v>48</v>
      </c>
      <c r="P38" s="14">
        <v>48</v>
      </c>
      <c r="Q38" s="34"/>
      <c r="R38" s="34" t="s">
        <v>135</v>
      </c>
      <c r="S38" s="34" t="s">
        <v>122</v>
      </c>
    </row>
    <row r="39" spans="1:19" ht="22.5" customHeight="1" x14ac:dyDescent="0.15">
      <c r="A39" s="105"/>
      <c r="B39" s="127"/>
      <c r="C39" s="68">
        <v>5</v>
      </c>
      <c r="D39" s="68" t="s">
        <v>49</v>
      </c>
      <c r="E39" s="40" t="s">
        <v>155</v>
      </c>
      <c r="F39" s="24"/>
      <c r="G39" s="20"/>
      <c r="H39" s="20">
        <v>3</v>
      </c>
      <c r="I39" s="20"/>
      <c r="J39" s="20"/>
      <c r="K39" s="20"/>
      <c r="L39" s="20"/>
      <c r="M39" s="20"/>
      <c r="N39" s="20">
        <v>3</v>
      </c>
      <c r="O39" s="20">
        <v>48</v>
      </c>
      <c r="P39" s="20">
        <v>48</v>
      </c>
      <c r="Q39" s="28"/>
      <c r="R39" s="28" t="s">
        <v>45</v>
      </c>
      <c r="S39" s="34" t="s">
        <v>122</v>
      </c>
    </row>
    <row r="40" spans="1:19" ht="23.25" customHeight="1" x14ac:dyDescent="0.15">
      <c r="A40" s="105"/>
      <c r="B40" s="127"/>
      <c r="C40" s="68">
        <v>6</v>
      </c>
      <c r="D40" s="68" t="s">
        <v>50</v>
      </c>
      <c r="E40" s="40" t="s">
        <v>156</v>
      </c>
      <c r="F40" s="24"/>
      <c r="G40" s="20"/>
      <c r="H40" s="20"/>
      <c r="I40" s="20">
        <v>3</v>
      </c>
      <c r="J40" s="20"/>
      <c r="K40" s="20"/>
      <c r="L40" s="20"/>
      <c r="M40" s="20"/>
      <c r="N40" s="20">
        <v>3</v>
      </c>
      <c r="O40" s="20">
        <v>48</v>
      </c>
      <c r="P40" s="20">
        <v>48</v>
      </c>
      <c r="Q40" s="28"/>
      <c r="R40" s="27" t="s">
        <v>51</v>
      </c>
      <c r="S40" s="17" t="s">
        <v>20</v>
      </c>
    </row>
    <row r="41" spans="1:19" ht="23.25" customHeight="1" x14ac:dyDescent="0.15">
      <c r="A41" s="105"/>
      <c r="B41" s="127"/>
      <c r="C41" s="68">
        <v>7</v>
      </c>
      <c r="D41" s="68" t="s">
        <v>52</v>
      </c>
      <c r="E41" s="40" t="s">
        <v>157</v>
      </c>
      <c r="F41" s="24"/>
      <c r="G41" s="20"/>
      <c r="H41" s="20"/>
      <c r="I41" s="20">
        <v>3</v>
      </c>
      <c r="J41" s="20"/>
      <c r="K41" s="20"/>
      <c r="L41" s="20"/>
      <c r="M41" s="20"/>
      <c r="N41" s="20">
        <v>3</v>
      </c>
      <c r="O41" s="20">
        <v>48</v>
      </c>
      <c r="P41" s="20">
        <v>48</v>
      </c>
      <c r="Q41" s="54"/>
      <c r="R41" s="25" t="s">
        <v>53</v>
      </c>
      <c r="S41" s="18" t="s">
        <v>20</v>
      </c>
    </row>
    <row r="42" spans="1:19" ht="23.25" customHeight="1" x14ac:dyDescent="0.15">
      <c r="A42" s="105"/>
      <c r="B42" s="127"/>
      <c r="C42" s="68">
        <v>9</v>
      </c>
      <c r="D42" s="68" t="s">
        <v>62</v>
      </c>
      <c r="E42" s="40" t="s">
        <v>158</v>
      </c>
      <c r="F42" s="24"/>
      <c r="G42" s="20"/>
      <c r="H42" s="20"/>
      <c r="I42" s="35">
        <v>3</v>
      </c>
      <c r="J42" s="55"/>
      <c r="K42" s="55"/>
      <c r="L42" s="20"/>
      <c r="M42" s="20"/>
      <c r="N42" s="20">
        <v>3</v>
      </c>
      <c r="O42" s="20">
        <v>48</v>
      </c>
      <c r="P42" s="20">
        <v>48</v>
      </c>
      <c r="Q42" s="54"/>
      <c r="R42" s="25" t="s">
        <v>136</v>
      </c>
      <c r="S42" s="18" t="s">
        <v>122</v>
      </c>
    </row>
    <row r="43" spans="1:19" ht="35.25" x14ac:dyDescent="0.15">
      <c r="A43" s="105"/>
      <c r="B43" s="127"/>
      <c r="C43" s="68">
        <v>8</v>
      </c>
      <c r="D43" s="25" t="s">
        <v>55</v>
      </c>
      <c r="E43" s="67" t="s">
        <v>137</v>
      </c>
      <c r="F43" s="24"/>
      <c r="G43" s="20"/>
      <c r="H43" s="20"/>
      <c r="I43" s="56">
        <v>3</v>
      </c>
      <c r="J43" s="53"/>
      <c r="K43" s="53"/>
      <c r="L43" s="24"/>
      <c r="M43" s="20"/>
      <c r="N43" s="20">
        <v>3</v>
      </c>
      <c r="O43" s="20">
        <v>48</v>
      </c>
      <c r="P43" s="20">
        <v>48</v>
      </c>
      <c r="Q43" s="56"/>
      <c r="R43" s="25" t="s">
        <v>56</v>
      </c>
      <c r="S43" s="19" t="s">
        <v>57</v>
      </c>
    </row>
    <row r="44" spans="1:19" ht="23.25" customHeight="1" x14ac:dyDescent="0.15">
      <c r="A44" s="105"/>
      <c r="B44" s="127"/>
      <c r="C44" s="68">
        <v>10</v>
      </c>
      <c r="D44" s="68" t="s">
        <v>54</v>
      </c>
      <c r="E44" s="67" t="s">
        <v>138</v>
      </c>
      <c r="F44" s="24"/>
      <c r="G44" s="20"/>
      <c r="H44" s="20"/>
      <c r="I44" s="20"/>
      <c r="J44" s="26" t="s">
        <v>38</v>
      </c>
      <c r="K44" s="26"/>
      <c r="L44" s="20"/>
      <c r="M44" s="20"/>
      <c r="N44" s="20">
        <v>3</v>
      </c>
      <c r="O44" s="20">
        <v>48</v>
      </c>
      <c r="P44" s="20">
        <v>32</v>
      </c>
      <c r="Q44" s="56">
        <v>16</v>
      </c>
      <c r="R44" s="25" t="s">
        <v>48</v>
      </c>
      <c r="S44" s="18" t="s">
        <v>122</v>
      </c>
    </row>
    <row r="45" spans="1:19" ht="23.25" customHeight="1" x14ac:dyDescent="0.15">
      <c r="A45" s="105"/>
      <c r="B45" s="127"/>
      <c r="C45" s="136" t="s">
        <v>41</v>
      </c>
      <c r="D45" s="136"/>
      <c r="E45" s="136"/>
      <c r="F45" s="87">
        <f>SUM(F35:F44)</f>
        <v>4</v>
      </c>
      <c r="G45" s="57">
        <f t="shared" ref="G45:M45" si="4">SUM(G35:G44)</f>
        <v>3</v>
      </c>
      <c r="H45" s="57">
        <f t="shared" si="4"/>
        <v>6</v>
      </c>
      <c r="I45" s="57">
        <f t="shared" si="4"/>
        <v>12</v>
      </c>
      <c r="J45" s="57">
        <v>3</v>
      </c>
      <c r="K45" s="57">
        <f t="shared" si="4"/>
        <v>0</v>
      </c>
      <c r="L45" s="57">
        <f t="shared" si="4"/>
        <v>0</v>
      </c>
      <c r="M45" s="57">
        <f t="shared" si="4"/>
        <v>0</v>
      </c>
      <c r="N45" s="57">
        <f>SUM(N35:N44)</f>
        <v>27</v>
      </c>
      <c r="O45" s="57">
        <f>SUM(O35:O44)</f>
        <v>432</v>
      </c>
      <c r="P45" s="20">
        <f>SUM(P35:P44)</f>
        <v>416</v>
      </c>
      <c r="Q45" s="56">
        <f>SUM(Q35:Q44)</f>
        <v>16</v>
      </c>
      <c r="R45" s="26"/>
      <c r="S45" s="29"/>
    </row>
    <row r="46" spans="1:19" ht="36" customHeight="1" x14ac:dyDescent="0.15">
      <c r="A46" s="105"/>
      <c r="B46" s="105" t="s">
        <v>89</v>
      </c>
      <c r="C46" s="72">
        <v>1</v>
      </c>
      <c r="D46" s="72" t="s">
        <v>58</v>
      </c>
      <c r="E46" s="83" t="s">
        <v>160</v>
      </c>
      <c r="F46" s="36"/>
      <c r="G46" s="14"/>
      <c r="H46" s="14"/>
      <c r="I46" s="2"/>
      <c r="J46" s="14">
        <v>3</v>
      </c>
      <c r="K46" s="14"/>
      <c r="L46" s="14"/>
      <c r="M46" s="14"/>
      <c r="N46" s="14">
        <v>3</v>
      </c>
      <c r="O46" s="14">
        <v>48</v>
      </c>
      <c r="P46" s="14">
        <v>48</v>
      </c>
      <c r="Q46" s="34"/>
      <c r="R46" s="34" t="s">
        <v>48</v>
      </c>
      <c r="S46" s="34" t="s">
        <v>20</v>
      </c>
    </row>
    <row r="47" spans="1:19" ht="36" customHeight="1" x14ac:dyDescent="0.15">
      <c r="A47" s="105"/>
      <c r="B47" s="105"/>
      <c r="C47" s="72">
        <v>2</v>
      </c>
      <c r="D47" s="72" t="s">
        <v>59</v>
      </c>
      <c r="E47" s="40" t="s">
        <v>161</v>
      </c>
      <c r="F47" s="36"/>
      <c r="G47" s="14"/>
      <c r="H47" s="14"/>
      <c r="I47" s="14"/>
      <c r="J47" s="14">
        <v>3</v>
      </c>
      <c r="K47" s="14"/>
      <c r="L47" s="14"/>
      <c r="M47" s="14"/>
      <c r="N47" s="14">
        <v>3</v>
      </c>
      <c r="O47" s="14">
        <v>48</v>
      </c>
      <c r="P47" s="14">
        <v>48</v>
      </c>
      <c r="Q47" s="34"/>
      <c r="R47" s="34" t="s">
        <v>48</v>
      </c>
      <c r="S47" s="34" t="s">
        <v>20</v>
      </c>
    </row>
    <row r="48" spans="1:19" ht="37.5" customHeight="1" x14ac:dyDescent="0.15">
      <c r="A48" s="105"/>
      <c r="B48" s="105"/>
      <c r="C48" s="72">
        <v>3</v>
      </c>
      <c r="D48" s="18" t="s">
        <v>60</v>
      </c>
      <c r="E48" s="61" t="s">
        <v>139</v>
      </c>
      <c r="F48" s="36"/>
      <c r="G48" s="14"/>
      <c r="H48" s="14"/>
      <c r="I48" s="14"/>
      <c r="J48" s="14"/>
      <c r="K48" s="14">
        <v>3</v>
      </c>
      <c r="L48" s="14"/>
      <c r="M48" s="14"/>
      <c r="N48" s="14">
        <v>3</v>
      </c>
      <c r="O48" s="14">
        <v>48</v>
      </c>
      <c r="P48" s="14">
        <v>48</v>
      </c>
      <c r="Q48" s="34"/>
      <c r="R48" s="34" t="s">
        <v>136</v>
      </c>
      <c r="S48" s="34" t="s">
        <v>20</v>
      </c>
    </row>
    <row r="49" spans="1:19" ht="36.75" customHeight="1" x14ac:dyDescent="0.15">
      <c r="A49" s="105"/>
      <c r="B49" s="105"/>
      <c r="C49" s="72">
        <v>4</v>
      </c>
      <c r="D49" s="72" t="s">
        <v>61</v>
      </c>
      <c r="E49" s="83" t="s">
        <v>162</v>
      </c>
      <c r="F49" s="2"/>
      <c r="G49" s="14"/>
      <c r="H49" s="14"/>
      <c r="I49" s="14"/>
      <c r="J49" s="14"/>
      <c r="K49" s="14">
        <v>3</v>
      </c>
      <c r="L49" s="14"/>
      <c r="M49" s="14"/>
      <c r="N49" s="14">
        <v>3</v>
      </c>
      <c r="O49" s="14">
        <v>48</v>
      </c>
      <c r="P49" s="14">
        <v>48</v>
      </c>
      <c r="Q49" s="34"/>
      <c r="R49" s="34" t="s">
        <v>136</v>
      </c>
      <c r="S49" s="34" t="s">
        <v>20</v>
      </c>
    </row>
    <row r="50" spans="1:19" ht="24" customHeight="1" x14ac:dyDescent="0.15">
      <c r="A50" s="105"/>
      <c r="B50" s="105"/>
      <c r="C50" s="72">
        <v>5</v>
      </c>
      <c r="D50" s="72" t="s">
        <v>63</v>
      </c>
      <c r="E50" s="83" t="s">
        <v>163</v>
      </c>
      <c r="F50" s="36"/>
      <c r="G50" s="14"/>
      <c r="H50" s="14"/>
      <c r="I50" s="14"/>
      <c r="J50" s="14"/>
      <c r="K50" s="35">
        <v>2</v>
      </c>
      <c r="L50" s="14"/>
      <c r="M50" s="14"/>
      <c r="N50" s="14">
        <v>2</v>
      </c>
      <c r="O50" s="14">
        <v>32</v>
      </c>
      <c r="P50" s="14">
        <v>32</v>
      </c>
      <c r="Q50" s="58"/>
      <c r="R50" s="34" t="s">
        <v>48</v>
      </c>
      <c r="S50" s="34" t="s">
        <v>20</v>
      </c>
    </row>
    <row r="51" spans="1:19" ht="24" customHeight="1" x14ac:dyDescent="0.15">
      <c r="A51" s="105"/>
      <c r="B51" s="105"/>
      <c r="C51" s="107" t="s">
        <v>41</v>
      </c>
      <c r="D51" s="107"/>
      <c r="E51" s="107"/>
      <c r="F51" s="88">
        <v>0</v>
      </c>
      <c r="G51" s="3">
        <v>0</v>
      </c>
      <c r="H51" s="3">
        <v>0</v>
      </c>
      <c r="I51" s="3">
        <v>0</v>
      </c>
      <c r="J51" s="3">
        <v>6</v>
      </c>
      <c r="K51" s="3">
        <v>8</v>
      </c>
      <c r="L51" s="3">
        <v>0</v>
      </c>
      <c r="M51" s="3">
        <v>0</v>
      </c>
      <c r="N51" s="59">
        <f>SUM(N46:N50)</f>
        <v>14</v>
      </c>
      <c r="O51" s="59">
        <f>SUM(O46:O50)</f>
        <v>224</v>
      </c>
      <c r="P51" s="59">
        <f>SUM(P46:P50)</f>
        <v>224</v>
      </c>
      <c r="Q51" s="14">
        <v>0</v>
      </c>
      <c r="R51" s="14"/>
      <c r="S51" s="14"/>
    </row>
    <row r="52" spans="1:19" ht="24" customHeight="1" x14ac:dyDescent="0.15">
      <c r="A52" s="105"/>
      <c r="B52" s="105" t="s">
        <v>90</v>
      </c>
      <c r="C52" s="105"/>
      <c r="D52" s="105"/>
      <c r="E52" s="105"/>
      <c r="F52" s="89">
        <f>F45+F51</f>
        <v>4</v>
      </c>
      <c r="G52" s="60">
        <f t="shared" ref="G52:Q52" si="5">G45+G51</f>
        <v>3</v>
      </c>
      <c r="H52" s="60">
        <f t="shared" si="5"/>
        <v>6</v>
      </c>
      <c r="I52" s="60">
        <f t="shared" si="5"/>
        <v>12</v>
      </c>
      <c r="J52" s="60">
        <f t="shared" si="5"/>
        <v>9</v>
      </c>
      <c r="K52" s="60">
        <f t="shared" si="5"/>
        <v>8</v>
      </c>
      <c r="L52" s="60">
        <f t="shared" si="5"/>
        <v>0</v>
      </c>
      <c r="M52" s="60">
        <f t="shared" si="5"/>
        <v>0</v>
      </c>
      <c r="N52" s="60">
        <f t="shared" si="5"/>
        <v>41</v>
      </c>
      <c r="O52" s="60">
        <f t="shared" si="5"/>
        <v>656</v>
      </c>
      <c r="P52" s="60">
        <f t="shared" si="5"/>
        <v>640</v>
      </c>
      <c r="Q52" s="60">
        <f t="shared" si="5"/>
        <v>16</v>
      </c>
      <c r="R52" s="15"/>
      <c r="S52" s="15"/>
    </row>
    <row r="53" spans="1:19" ht="23.45" customHeight="1" x14ac:dyDescent="0.15">
      <c r="A53" s="108" t="s">
        <v>189</v>
      </c>
      <c r="B53" s="122" t="s">
        <v>188</v>
      </c>
      <c r="C53" s="90">
        <v>1</v>
      </c>
      <c r="D53" s="90" t="s">
        <v>65</v>
      </c>
      <c r="E53" s="91" t="s">
        <v>164</v>
      </c>
      <c r="F53" s="19"/>
      <c r="G53" s="19"/>
      <c r="H53" s="62"/>
      <c r="I53" s="19"/>
      <c r="J53" s="19">
        <v>2</v>
      </c>
      <c r="K53" s="19"/>
      <c r="L53" s="19"/>
      <c r="M53" s="19"/>
      <c r="N53" s="19">
        <v>2</v>
      </c>
      <c r="O53" s="19">
        <v>32</v>
      </c>
      <c r="P53" s="19">
        <v>32</v>
      </c>
      <c r="Q53" s="18"/>
      <c r="R53" s="18" t="s">
        <v>140</v>
      </c>
      <c r="S53" s="18" t="s">
        <v>20</v>
      </c>
    </row>
    <row r="54" spans="1:19" s="64" customFormat="1" ht="43.5" customHeight="1" x14ac:dyDescent="0.15">
      <c r="A54" s="108"/>
      <c r="B54" s="122"/>
      <c r="C54" s="19">
        <v>2</v>
      </c>
      <c r="D54" s="73" t="s">
        <v>166</v>
      </c>
      <c r="E54" s="96" t="s">
        <v>194</v>
      </c>
      <c r="F54" s="63"/>
      <c r="G54" s="63"/>
      <c r="H54" s="63"/>
      <c r="I54" s="63"/>
      <c r="J54" s="63" t="s">
        <v>70</v>
      </c>
      <c r="K54" s="63"/>
      <c r="L54" s="63"/>
      <c r="M54" s="63"/>
      <c r="N54" s="63">
        <v>2</v>
      </c>
      <c r="O54" s="63">
        <v>32</v>
      </c>
      <c r="P54" s="63">
        <v>16</v>
      </c>
      <c r="Q54" s="63">
        <v>16</v>
      </c>
      <c r="R54" s="63" t="s">
        <v>48</v>
      </c>
      <c r="S54" s="97" t="s">
        <v>165</v>
      </c>
    </row>
    <row r="55" spans="1:19" ht="24" customHeight="1" x14ac:dyDescent="0.15">
      <c r="A55" s="108"/>
      <c r="B55" s="122"/>
      <c r="C55" s="19">
        <v>3</v>
      </c>
      <c r="D55" s="19" t="s">
        <v>66</v>
      </c>
      <c r="E55" s="83" t="s">
        <v>167</v>
      </c>
      <c r="F55" s="18"/>
      <c r="G55" s="18"/>
      <c r="H55" s="19"/>
      <c r="I55" s="19"/>
      <c r="J55" s="19">
        <v>2</v>
      </c>
      <c r="K55" s="19"/>
      <c r="L55" s="19"/>
      <c r="M55" s="19"/>
      <c r="N55" s="19">
        <v>2</v>
      </c>
      <c r="O55" s="18">
        <v>32</v>
      </c>
      <c r="P55" s="18">
        <v>32</v>
      </c>
      <c r="Q55" s="18"/>
      <c r="R55" s="18" t="s">
        <v>48</v>
      </c>
      <c r="S55" s="18" t="s">
        <v>141</v>
      </c>
    </row>
    <row r="56" spans="1:19" ht="24" customHeight="1" x14ac:dyDescent="0.15">
      <c r="A56" s="108"/>
      <c r="B56" s="122"/>
      <c r="C56" s="19">
        <v>4</v>
      </c>
      <c r="D56" s="18" t="s">
        <v>67</v>
      </c>
      <c r="E56" s="83" t="s">
        <v>168</v>
      </c>
      <c r="F56" s="18"/>
      <c r="G56" s="18"/>
      <c r="H56" s="19"/>
      <c r="I56" s="19"/>
      <c r="J56" s="19">
        <v>2</v>
      </c>
      <c r="K56" s="19"/>
      <c r="L56" s="19"/>
      <c r="M56" s="19"/>
      <c r="N56" s="19">
        <v>2</v>
      </c>
      <c r="O56" s="19">
        <v>32</v>
      </c>
      <c r="P56" s="19">
        <v>32</v>
      </c>
      <c r="Q56" s="19"/>
      <c r="R56" s="18" t="s">
        <v>48</v>
      </c>
      <c r="S56" s="18" t="s">
        <v>130</v>
      </c>
    </row>
    <row r="57" spans="1:19" ht="24" customHeight="1" x14ac:dyDescent="0.15">
      <c r="A57" s="108"/>
      <c r="B57" s="122"/>
      <c r="C57" s="19">
        <v>5</v>
      </c>
      <c r="D57" s="19" t="s">
        <v>68</v>
      </c>
      <c r="E57" s="61" t="s">
        <v>142</v>
      </c>
      <c r="F57" s="18"/>
      <c r="G57" s="18"/>
      <c r="H57" s="19"/>
      <c r="I57" s="19"/>
      <c r="J57" s="19">
        <v>2</v>
      </c>
      <c r="K57" s="19"/>
      <c r="L57" s="19"/>
      <c r="M57" s="19"/>
      <c r="N57" s="19">
        <v>2</v>
      </c>
      <c r="O57" s="19">
        <v>32</v>
      </c>
      <c r="P57" s="19">
        <v>32</v>
      </c>
      <c r="Q57" s="19"/>
      <c r="R57" s="18" t="s">
        <v>48</v>
      </c>
      <c r="S57" s="65" t="s">
        <v>57</v>
      </c>
    </row>
    <row r="58" spans="1:19" ht="24" customHeight="1" x14ac:dyDescent="0.15">
      <c r="A58" s="108"/>
      <c r="B58" s="122"/>
      <c r="C58" s="19">
        <v>6</v>
      </c>
      <c r="D58" s="18" t="s">
        <v>69</v>
      </c>
      <c r="E58" s="83" t="s">
        <v>169</v>
      </c>
      <c r="F58" s="18"/>
      <c r="G58" s="18"/>
      <c r="H58" s="18"/>
      <c r="I58" s="18"/>
      <c r="J58" s="19">
        <v>2</v>
      </c>
      <c r="K58" s="19"/>
      <c r="L58" s="19"/>
      <c r="M58" s="19"/>
      <c r="N58" s="19">
        <v>2</v>
      </c>
      <c r="O58" s="19">
        <v>32</v>
      </c>
      <c r="P58" s="19">
        <v>32</v>
      </c>
      <c r="Q58" s="19"/>
      <c r="R58" s="18" t="s">
        <v>48</v>
      </c>
      <c r="S58" s="18" t="s">
        <v>30</v>
      </c>
    </row>
    <row r="59" spans="1:19" ht="23.25" customHeight="1" x14ac:dyDescent="0.2">
      <c r="A59" s="108"/>
      <c r="B59" s="122"/>
      <c r="C59" s="19">
        <v>7</v>
      </c>
      <c r="D59" s="18" t="s">
        <v>205</v>
      </c>
      <c r="E59" s="83" t="s">
        <v>170</v>
      </c>
      <c r="F59" s="18"/>
      <c r="G59" s="18"/>
      <c r="H59" s="18"/>
      <c r="I59" s="18"/>
      <c r="J59" s="18" t="s">
        <v>70</v>
      </c>
      <c r="K59" s="18"/>
      <c r="L59" s="71"/>
      <c r="M59" s="18"/>
      <c r="N59" s="18">
        <v>2</v>
      </c>
      <c r="O59" s="18">
        <f>N59*16</f>
        <v>32</v>
      </c>
      <c r="P59" s="18">
        <v>16</v>
      </c>
      <c r="Q59" s="18">
        <v>16</v>
      </c>
      <c r="R59" s="18" t="s">
        <v>48</v>
      </c>
      <c r="S59" s="18" t="s">
        <v>20</v>
      </c>
    </row>
    <row r="60" spans="1:19" ht="23.25" customHeight="1" x14ac:dyDescent="0.15">
      <c r="A60" s="108"/>
      <c r="B60" s="122"/>
      <c r="C60" s="19">
        <v>8</v>
      </c>
      <c r="D60" s="19" t="s">
        <v>73</v>
      </c>
      <c r="E60" s="83" t="s">
        <v>171</v>
      </c>
      <c r="F60" s="18"/>
      <c r="G60" s="18"/>
      <c r="H60" s="19"/>
      <c r="I60" s="19"/>
      <c r="J60" s="19">
        <v>2</v>
      </c>
      <c r="K60" s="19"/>
      <c r="L60" s="19"/>
      <c r="M60" s="19"/>
      <c r="N60" s="19">
        <v>2</v>
      </c>
      <c r="O60" s="19">
        <v>32</v>
      </c>
      <c r="P60" s="19">
        <v>32</v>
      </c>
      <c r="Q60" s="18"/>
      <c r="R60" s="18" t="s">
        <v>136</v>
      </c>
      <c r="S60" s="18" t="s">
        <v>30</v>
      </c>
    </row>
    <row r="61" spans="1:19" ht="23.25" customHeight="1" x14ac:dyDescent="0.15">
      <c r="A61" s="108"/>
      <c r="B61" s="122"/>
      <c r="C61" s="19">
        <v>9</v>
      </c>
      <c r="D61" s="19" t="s">
        <v>172</v>
      </c>
      <c r="E61" s="83" t="s">
        <v>173</v>
      </c>
      <c r="F61" s="18"/>
      <c r="G61" s="18"/>
      <c r="H61" s="19"/>
      <c r="I61" s="19"/>
      <c r="J61" s="19"/>
      <c r="K61" s="19">
        <v>2</v>
      </c>
      <c r="L61" s="19"/>
      <c r="M61" s="19"/>
      <c r="N61" s="19">
        <v>2</v>
      </c>
      <c r="O61" s="19">
        <v>32</v>
      </c>
      <c r="P61" s="19">
        <v>32</v>
      </c>
      <c r="Q61" s="18"/>
      <c r="R61" s="18" t="s">
        <v>48</v>
      </c>
      <c r="S61" s="18" t="s">
        <v>30</v>
      </c>
    </row>
    <row r="62" spans="1:19" ht="35.25" x14ac:dyDescent="0.15">
      <c r="A62" s="108"/>
      <c r="B62" s="122"/>
      <c r="C62" s="19">
        <v>10</v>
      </c>
      <c r="D62" s="18" t="s">
        <v>74</v>
      </c>
      <c r="E62" s="83" t="s">
        <v>143</v>
      </c>
      <c r="F62" s="18"/>
      <c r="G62" s="18"/>
      <c r="H62" s="19"/>
      <c r="I62" s="19"/>
      <c r="J62" s="19"/>
      <c r="K62" s="19">
        <v>2</v>
      </c>
      <c r="L62" s="19"/>
      <c r="M62" s="19"/>
      <c r="N62" s="19">
        <v>2</v>
      </c>
      <c r="O62" s="19">
        <v>32</v>
      </c>
      <c r="P62" s="19">
        <v>32</v>
      </c>
      <c r="Q62" s="18"/>
      <c r="R62" s="18" t="s">
        <v>48</v>
      </c>
      <c r="S62" s="18" t="s">
        <v>30</v>
      </c>
    </row>
    <row r="63" spans="1:19" s="21" customFormat="1" ht="35.25" x14ac:dyDescent="0.15">
      <c r="A63" s="108"/>
      <c r="B63" s="122"/>
      <c r="C63" s="19">
        <v>11</v>
      </c>
      <c r="D63" s="18" t="s">
        <v>174</v>
      </c>
      <c r="E63" s="61" t="s">
        <v>175</v>
      </c>
      <c r="F63" s="18"/>
      <c r="G63" s="61"/>
      <c r="H63" s="18"/>
      <c r="I63" s="18"/>
      <c r="J63" s="18"/>
      <c r="K63" s="18">
        <v>2</v>
      </c>
      <c r="L63" s="18"/>
      <c r="M63" s="18"/>
      <c r="N63" s="18">
        <v>2</v>
      </c>
      <c r="O63" s="18">
        <v>32</v>
      </c>
      <c r="P63" s="18">
        <v>32</v>
      </c>
      <c r="Q63" s="18"/>
      <c r="R63" s="18" t="s">
        <v>176</v>
      </c>
      <c r="S63" s="18" t="s">
        <v>177</v>
      </c>
    </row>
    <row r="64" spans="1:19" s="21" customFormat="1" ht="24" x14ac:dyDescent="0.15">
      <c r="A64" s="108"/>
      <c r="B64" s="122"/>
      <c r="C64" s="19">
        <v>12</v>
      </c>
      <c r="D64" s="19" t="s">
        <v>76</v>
      </c>
      <c r="E64" s="83" t="s">
        <v>178</v>
      </c>
      <c r="F64" s="19"/>
      <c r="G64" s="19"/>
      <c r="H64" s="62"/>
      <c r="I64" s="19"/>
      <c r="J64" s="19"/>
      <c r="K64" s="19">
        <v>2</v>
      </c>
      <c r="L64" s="19"/>
      <c r="M64" s="19"/>
      <c r="N64" s="19">
        <v>2</v>
      </c>
      <c r="O64" s="18">
        <v>32</v>
      </c>
      <c r="P64" s="18">
        <v>32</v>
      </c>
      <c r="Q64" s="19"/>
      <c r="R64" s="18" t="s">
        <v>48</v>
      </c>
      <c r="S64" s="19" t="s">
        <v>30</v>
      </c>
    </row>
    <row r="65" spans="1:19" s="21" customFormat="1" ht="23.25" x14ac:dyDescent="0.15">
      <c r="A65" s="108"/>
      <c r="B65" s="122"/>
      <c r="C65" s="19">
        <v>13</v>
      </c>
      <c r="D65" s="19" t="s">
        <v>179</v>
      </c>
      <c r="E65" s="83" t="s">
        <v>195</v>
      </c>
      <c r="F65" s="18"/>
      <c r="G65" s="18"/>
      <c r="H65" s="18"/>
      <c r="I65" s="18"/>
      <c r="J65" s="18"/>
      <c r="K65" s="63" t="s">
        <v>70</v>
      </c>
      <c r="L65" s="18"/>
      <c r="M65" s="18"/>
      <c r="N65" s="18">
        <v>2</v>
      </c>
      <c r="O65" s="18">
        <v>32</v>
      </c>
      <c r="P65" s="18">
        <v>16</v>
      </c>
      <c r="Q65" s="18">
        <v>16</v>
      </c>
      <c r="R65" s="18" t="s">
        <v>48</v>
      </c>
      <c r="S65" s="93" t="s">
        <v>196</v>
      </c>
    </row>
    <row r="66" spans="1:19" ht="23.25" x14ac:dyDescent="0.15">
      <c r="A66" s="108"/>
      <c r="B66" s="122"/>
      <c r="C66" s="19">
        <v>14</v>
      </c>
      <c r="D66" s="19" t="s">
        <v>77</v>
      </c>
      <c r="E66" s="83" t="s">
        <v>180</v>
      </c>
      <c r="F66" s="18"/>
      <c r="G66" s="18"/>
      <c r="H66" s="19"/>
      <c r="I66" s="19"/>
      <c r="J66" s="19"/>
      <c r="K66" s="19" t="s">
        <v>70</v>
      </c>
      <c r="L66" s="19"/>
      <c r="M66" s="19"/>
      <c r="N66" s="19">
        <v>2</v>
      </c>
      <c r="O66" s="19">
        <v>32</v>
      </c>
      <c r="P66" s="19">
        <v>16</v>
      </c>
      <c r="Q66" s="18">
        <v>16</v>
      </c>
      <c r="R66" s="18" t="s">
        <v>48</v>
      </c>
      <c r="S66" s="18" t="s">
        <v>30</v>
      </c>
    </row>
    <row r="67" spans="1:19" ht="35.25" x14ac:dyDescent="0.2">
      <c r="A67" s="108"/>
      <c r="B67" s="122"/>
      <c r="C67" s="19">
        <v>15</v>
      </c>
      <c r="D67" s="19" t="s">
        <v>181</v>
      </c>
      <c r="E67" s="61" t="s">
        <v>144</v>
      </c>
      <c r="F67" s="18"/>
      <c r="G67" s="18"/>
      <c r="H67" s="18"/>
      <c r="I67" s="18"/>
      <c r="J67" s="18"/>
      <c r="K67" s="63" t="s">
        <v>70</v>
      </c>
      <c r="L67" s="71"/>
      <c r="M67" s="18"/>
      <c r="N67" s="18">
        <v>2</v>
      </c>
      <c r="O67" s="18">
        <f>N67*16</f>
        <v>32</v>
      </c>
      <c r="P67" s="18">
        <v>16</v>
      </c>
      <c r="Q67" s="18">
        <v>16</v>
      </c>
      <c r="R67" s="18" t="s">
        <v>48</v>
      </c>
      <c r="S67" s="93" t="s">
        <v>197</v>
      </c>
    </row>
    <row r="68" spans="1:19" ht="42.75" customHeight="1" x14ac:dyDescent="0.2">
      <c r="A68" s="108"/>
      <c r="B68" s="122"/>
      <c r="C68" s="19">
        <v>16</v>
      </c>
      <c r="D68" s="25" t="s">
        <v>71</v>
      </c>
      <c r="E68" s="40" t="s">
        <v>182</v>
      </c>
      <c r="F68" s="25"/>
      <c r="G68" s="25"/>
      <c r="H68" s="25"/>
      <c r="I68" s="25"/>
      <c r="J68" s="68"/>
      <c r="K68" s="25">
        <v>3</v>
      </c>
      <c r="L68" s="85"/>
      <c r="M68" s="25"/>
      <c r="N68" s="25">
        <v>3</v>
      </c>
      <c r="O68" s="25">
        <f>N68*16</f>
        <v>48</v>
      </c>
      <c r="P68" s="25">
        <f>N68*16</f>
        <v>48</v>
      </c>
      <c r="Q68" s="25"/>
      <c r="R68" s="25" t="s">
        <v>48</v>
      </c>
      <c r="S68" s="70" t="s">
        <v>72</v>
      </c>
    </row>
    <row r="69" spans="1:19" ht="26.45" customHeight="1" x14ac:dyDescent="0.2">
      <c r="A69" s="108"/>
      <c r="B69" s="122"/>
      <c r="C69" s="19">
        <v>17</v>
      </c>
      <c r="D69" s="67" t="s">
        <v>183</v>
      </c>
      <c r="E69" s="40" t="s">
        <v>184</v>
      </c>
      <c r="F69" s="66"/>
      <c r="G69" s="66"/>
      <c r="H69" s="66"/>
      <c r="I69" s="71"/>
      <c r="J69" s="18"/>
      <c r="K69" s="71"/>
      <c r="L69" s="25">
        <v>2</v>
      </c>
      <c r="M69" s="18"/>
      <c r="N69" s="18">
        <v>2</v>
      </c>
      <c r="O69" s="18">
        <v>32</v>
      </c>
      <c r="P69" s="18">
        <v>32</v>
      </c>
      <c r="Q69" s="18"/>
      <c r="R69" s="18" t="s">
        <v>48</v>
      </c>
      <c r="S69" s="65" t="s">
        <v>72</v>
      </c>
    </row>
    <row r="70" spans="1:19" s="21" customFormat="1" ht="34.5" x14ac:dyDescent="0.2">
      <c r="A70" s="108"/>
      <c r="B70" s="122"/>
      <c r="C70" s="19">
        <v>18</v>
      </c>
      <c r="D70" s="25" t="s">
        <v>75</v>
      </c>
      <c r="E70" s="40" t="s">
        <v>185</v>
      </c>
      <c r="F70" s="69"/>
      <c r="G70" s="69"/>
      <c r="H70" s="69"/>
      <c r="I70" s="85"/>
      <c r="J70" s="25"/>
      <c r="K70" s="25"/>
      <c r="L70" s="25">
        <v>2</v>
      </c>
      <c r="M70" s="25"/>
      <c r="N70" s="25">
        <v>2</v>
      </c>
      <c r="O70" s="25">
        <f>N70*16</f>
        <v>32</v>
      </c>
      <c r="P70" s="25">
        <f>N70*16</f>
        <v>32</v>
      </c>
      <c r="Q70" s="25"/>
      <c r="R70" s="25" t="s">
        <v>48</v>
      </c>
      <c r="S70" s="70" t="s">
        <v>72</v>
      </c>
    </row>
    <row r="71" spans="1:19" ht="45" customHeight="1" x14ac:dyDescent="0.2">
      <c r="A71" s="108"/>
      <c r="B71" s="122"/>
      <c r="C71" s="19">
        <v>19</v>
      </c>
      <c r="D71" s="25" t="s">
        <v>198</v>
      </c>
      <c r="E71" s="94" t="s">
        <v>145</v>
      </c>
      <c r="F71" s="66"/>
      <c r="G71" s="66"/>
      <c r="H71" s="66"/>
      <c r="I71" s="71"/>
      <c r="J71" s="18"/>
      <c r="K71" s="71"/>
      <c r="L71" s="63" t="s">
        <v>70</v>
      </c>
      <c r="M71" s="18"/>
      <c r="N71" s="18">
        <v>2</v>
      </c>
      <c r="O71" s="18">
        <v>32</v>
      </c>
      <c r="P71" s="18">
        <v>16</v>
      </c>
      <c r="Q71" s="18">
        <v>16</v>
      </c>
      <c r="R71" s="18" t="s">
        <v>48</v>
      </c>
      <c r="S71" s="65" t="s">
        <v>186</v>
      </c>
    </row>
    <row r="72" spans="1:19" s="104" customFormat="1" ht="35.25" x14ac:dyDescent="0.15">
      <c r="A72" s="108"/>
      <c r="B72" s="122"/>
      <c r="C72" s="73">
        <v>20</v>
      </c>
      <c r="D72" s="63" t="s">
        <v>78</v>
      </c>
      <c r="E72" s="102" t="s">
        <v>146</v>
      </c>
      <c r="F72" s="63"/>
      <c r="G72" s="63"/>
      <c r="H72" s="63"/>
      <c r="I72" s="63"/>
      <c r="J72" s="73"/>
      <c r="K72" s="73"/>
      <c r="L72" s="73">
        <v>2</v>
      </c>
      <c r="M72" s="73"/>
      <c r="N72" s="73">
        <v>1</v>
      </c>
      <c r="O72" s="73">
        <v>16</v>
      </c>
      <c r="P72" s="73">
        <v>16</v>
      </c>
      <c r="Q72" s="73"/>
      <c r="R72" s="63" t="s">
        <v>48</v>
      </c>
      <c r="S72" s="103" t="s">
        <v>72</v>
      </c>
    </row>
    <row r="73" spans="1:19" ht="19.5" customHeight="1" x14ac:dyDescent="0.15">
      <c r="A73" s="108"/>
      <c r="B73" s="122"/>
      <c r="C73" s="106" t="s">
        <v>41</v>
      </c>
      <c r="D73" s="107"/>
      <c r="E73" s="107"/>
      <c r="F73" s="18"/>
      <c r="G73" s="18"/>
      <c r="H73" s="18"/>
      <c r="I73" s="18"/>
      <c r="J73" s="19">
        <v>16</v>
      </c>
      <c r="K73" s="19">
        <v>17</v>
      </c>
      <c r="L73" s="19">
        <v>8</v>
      </c>
      <c r="M73" s="19"/>
      <c r="N73" s="73">
        <f>SUM(N53:N72)</f>
        <v>40</v>
      </c>
      <c r="O73" s="73">
        <f>SUM(O53:O72)</f>
        <v>640</v>
      </c>
      <c r="P73" s="73">
        <f>SUM(P53:P72)</f>
        <v>544</v>
      </c>
      <c r="Q73" s="73">
        <f>SUM(Q53:Q72)</f>
        <v>96</v>
      </c>
      <c r="R73" s="18"/>
      <c r="S73" s="65"/>
    </row>
    <row r="74" spans="1:19" ht="23.25" customHeight="1" x14ac:dyDescent="0.15">
      <c r="A74" s="108"/>
      <c r="B74" s="123"/>
      <c r="C74" s="137" t="s">
        <v>99</v>
      </c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9"/>
    </row>
    <row r="75" spans="1:19" x14ac:dyDescent="0.15">
      <c r="A75" s="108"/>
      <c r="B75" s="105" t="s">
        <v>91</v>
      </c>
      <c r="C75" s="110" t="s">
        <v>190</v>
      </c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2"/>
    </row>
    <row r="76" spans="1:19" x14ac:dyDescent="0.15">
      <c r="A76" s="108"/>
      <c r="B76" s="105"/>
      <c r="C76" s="113"/>
      <c r="D76" s="114"/>
      <c r="E76" s="114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  <c r="R76" s="114"/>
      <c r="S76" s="115"/>
    </row>
    <row r="77" spans="1:19" x14ac:dyDescent="0.15">
      <c r="A77" s="108"/>
      <c r="B77" s="105"/>
      <c r="C77" s="113"/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5"/>
    </row>
    <row r="78" spans="1:19" x14ac:dyDescent="0.15">
      <c r="A78" s="108"/>
      <c r="B78" s="105"/>
      <c r="C78" s="113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4"/>
      <c r="O78" s="114"/>
      <c r="P78" s="114"/>
      <c r="Q78" s="114"/>
      <c r="R78" s="114"/>
      <c r="S78" s="115"/>
    </row>
    <row r="79" spans="1:19" x14ac:dyDescent="0.15">
      <c r="A79" s="108"/>
      <c r="B79" s="105"/>
      <c r="C79" s="113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5"/>
    </row>
    <row r="80" spans="1:19" x14ac:dyDescent="0.15">
      <c r="A80" s="108"/>
      <c r="B80" s="105"/>
      <c r="C80" s="116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8"/>
    </row>
    <row r="81" spans="1:19" ht="14.25" customHeight="1" x14ac:dyDescent="0.15">
      <c r="A81" s="109"/>
      <c r="B81" s="140" t="s">
        <v>187</v>
      </c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  <c r="O81" s="141"/>
      <c r="P81" s="141"/>
      <c r="Q81" s="141"/>
      <c r="R81" s="141"/>
      <c r="S81" s="142"/>
    </row>
    <row r="82" spans="1:19" s="45" customFormat="1" ht="24.75" customHeight="1" x14ac:dyDescent="0.15">
      <c r="A82" s="119" t="s">
        <v>79</v>
      </c>
      <c r="B82" s="120"/>
      <c r="C82" s="120"/>
      <c r="D82" s="120"/>
      <c r="E82" s="121"/>
      <c r="F82" s="86">
        <f>F27+F34+F52+F73</f>
        <v>22</v>
      </c>
      <c r="G82" s="86">
        <f t="shared" ref="G82:Q82" si="6">G27+G34+G52+G73</f>
        <v>26</v>
      </c>
      <c r="H82" s="86">
        <f t="shared" si="6"/>
        <v>21</v>
      </c>
      <c r="I82" s="86">
        <f t="shared" si="6"/>
        <v>18</v>
      </c>
      <c r="J82" s="86">
        <f t="shared" si="6"/>
        <v>25</v>
      </c>
      <c r="K82" s="86">
        <f t="shared" si="6"/>
        <v>25</v>
      </c>
      <c r="L82" s="86">
        <f t="shared" si="6"/>
        <v>8</v>
      </c>
      <c r="M82" s="86">
        <f t="shared" si="6"/>
        <v>0</v>
      </c>
      <c r="N82" s="86">
        <f t="shared" si="6"/>
        <v>150</v>
      </c>
      <c r="O82" s="86">
        <f t="shared" si="6"/>
        <v>2516</v>
      </c>
      <c r="P82" s="86">
        <f t="shared" si="6"/>
        <v>2308</v>
      </c>
      <c r="Q82" s="86">
        <f t="shared" si="6"/>
        <v>144</v>
      </c>
      <c r="R82" s="86"/>
      <c r="S82" s="86"/>
    </row>
    <row r="83" spans="1:19" ht="12" x14ac:dyDescent="0.15">
      <c r="A83" s="2"/>
      <c r="B83" s="2"/>
      <c r="C83" s="2"/>
      <c r="D83" s="2"/>
      <c r="E83" s="4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 ht="12" x14ac:dyDescent="0.15">
      <c r="A84" s="2"/>
      <c r="B84" s="2"/>
      <c r="C84" s="2"/>
      <c r="D84" s="2"/>
      <c r="E84" s="4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 ht="12" x14ac:dyDescent="0.15">
      <c r="A85" s="2"/>
      <c r="B85" s="2"/>
      <c r="C85" s="2"/>
      <c r="D85" s="2"/>
      <c r="E85" s="4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 ht="12" x14ac:dyDescent="0.15">
      <c r="A86" s="2"/>
      <c r="B86" s="2"/>
      <c r="C86" s="2"/>
      <c r="D86" s="2"/>
      <c r="E86" s="4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ht="12" x14ac:dyDescent="0.15">
      <c r="A87" s="2"/>
      <c r="B87" s="2"/>
      <c r="C87" s="2"/>
      <c r="D87" s="2"/>
      <c r="E87" s="4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ht="12" x14ac:dyDescent="0.15">
      <c r="A88" s="2"/>
      <c r="B88" s="2"/>
      <c r="C88" s="2"/>
      <c r="D88" s="2"/>
      <c r="E88" s="4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 ht="12" x14ac:dyDescent="0.15">
      <c r="A89" s="2"/>
      <c r="B89" s="2"/>
      <c r="C89" s="2"/>
      <c r="D89" s="2"/>
      <c r="E89" s="4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 ht="12" x14ac:dyDescent="0.15">
      <c r="A90" s="2"/>
      <c r="B90" s="2"/>
      <c r="C90" s="2"/>
      <c r="D90" s="2"/>
      <c r="E90" s="4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 ht="12" x14ac:dyDescent="0.15">
      <c r="A91" s="2"/>
      <c r="B91" s="2"/>
      <c r="C91" s="2"/>
      <c r="D91" s="2"/>
      <c r="E91" s="4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 ht="12" x14ac:dyDescent="0.15">
      <c r="A92" s="2"/>
      <c r="B92" s="2"/>
      <c r="C92" s="2"/>
      <c r="D92" s="2"/>
      <c r="E92" s="4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 ht="12" x14ac:dyDescent="0.15">
      <c r="A93" s="2"/>
      <c r="B93" s="2"/>
      <c r="C93" s="2"/>
      <c r="D93" s="2"/>
      <c r="E93" s="4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ht="12" x14ac:dyDescent="0.15">
      <c r="A94" s="2"/>
      <c r="B94" s="2"/>
      <c r="C94" s="2"/>
      <c r="D94" s="2"/>
      <c r="E94" s="4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ht="12" x14ac:dyDescent="0.15">
      <c r="A95" s="2"/>
      <c r="B95" s="2"/>
      <c r="C95" s="2"/>
      <c r="D95" s="2"/>
      <c r="E95" s="4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 ht="12" x14ac:dyDescent="0.15">
      <c r="A96" s="2"/>
      <c r="B96" s="2"/>
      <c r="C96" s="2"/>
      <c r="D96" s="2"/>
      <c r="E96" s="4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 ht="12" x14ac:dyDescent="0.15">
      <c r="A97" s="2"/>
      <c r="B97" s="2"/>
      <c r="C97" s="2"/>
      <c r="D97" s="2"/>
      <c r="E97" s="4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 ht="12" x14ac:dyDescent="0.15">
      <c r="A98" s="2"/>
      <c r="B98" s="2"/>
      <c r="C98" s="2"/>
      <c r="D98" s="2"/>
      <c r="E98" s="4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ht="12" x14ac:dyDescent="0.15">
      <c r="A99" s="2"/>
      <c r="B99" s="2"/>
      <c r="C99" s="2"/>
      <c r="D99" s="2"/>
      <c r="E99" s="4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ht="12" x14ac:dyDescent="0.15">
      <c r="A100" s="2"/>
      <c r="B100" s="2"/>
      <c r="C100" s="2"/>
      <c r="D100" s="2"/>
      <c r="E100" s="4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ht="12" x14ac:dyDescent="0.15">
      <c r="A101" s="2"/>
      <c r="B101" s="2"/>
      <c r="C101" s="2"/>
      <c r="D101" s="2"/>
      <c r="E101" s="4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ht="12" x14ac:dyDescent="0.15">
      <c r="A102" s="2"/>
      <c r="B102" s="2"/>
      <c r="C102" s="2"/>
      <c r="D102" s="2"/>
      <c r="E102" s="4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 ht="12" x14ac:dyDescent="0.15">
      <c r="A103" s="2"/>
      <c r="B103" s="2"/>
      <c r="C103" s="2"/>
      <c r="D103" s="2"/>
      <c r="E103" s="4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 ht="12" x14ac:dyDescent="0.15">
      <c r="A104" s="2"/>
      <c r="B104" s="2"/>
      <c r="C104" s="2"/>
      <c r="D104" s="2"/>
      <c r="E104" s="4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 ht="12" x14ac:dyDescent="0.15">
      <c r="A105" s="2"/>
      <c r="B105" s="2"/>
      <c r="C105" s="2"/>
      <c r="D105" s="2"/>
      <c r="E105" s="4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 ht="12" x14ac:dyDescent="0.15">
      <c r="A106" s="2"/>
      <c r="B106" s="2"/>
      <c r="C106" s="2"/>
      <c r="D106" s="2"/>
      <c r="E106" s="4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ht="12" x14ac:dyDescent="0.15">
      <c r="A107" s="2"/>
      <c r="B107" s="2"/>
      <c r="C107" s="2"/>
      <c r="D107" s="2"/>
      <c r="E107" s="4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ht="12" x14ac:dyDescent="0.15">
      <c r="A108" s="2"/>
      <c r="B108" s="2"/>
      <c r="C108" s="2"/>
      <c r="D108" s="2"/>
      <c r="E108" s="4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ht="12" x14ac:dyDescent="0.15">
      <c r="A109" s="2"/>
      <c r="B109" s="2"/>
      <c r="C109" s="2"/>
      <c r="D109" s="2"/>
      <c r="E109" s="4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 ht="12" x14ac:dyDescent="0.15">
      <c r="A110" s="2"/>
      <c r="B110" s="2"/>
      <c r="C110" s="2"/>
      <c r="D110" s="2"/>
      <c r="E110" s="4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 ht="12" x14ac:dyDescent="0.15">
      <c r="A111" s="2"/>
      <c r="B111" s="2"/>
      <c r="C111" s="2"/>
      <c r="D111" s="2"/>
      <c r="E111" s="4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 ht="12" x14ac:dyDescent="0.15">
      <c r="A112" s="2"/>
      <c r="B112" s="2"/>
      <c r="C112" s="2"/>
      <c r="D112" s="2"/>
      <c r="E112" s="4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 ht="12" x14ac:dyDescent="0.15">
      <c r="A113" s="2"/>
      <c r="B113" s="2"/>
      <c r="C113" s="2"/>
      <c r="D113" s="2"/>
      <c r="E113" s="4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 ht="12" x14ac:dyDescent="0.15">
      <c r="A114" s="2"/>
      <c r="B114" s="2"/>
      <c r="C114" s="2"/>
      <c r="D114" s="2"/>
      <c r="E114" s="4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 ht="12" x14ac:dyDescent="0.15">
      <c r="A115" s="2"/>
      <c r="B115" s="2"/>
      <c r="C115" s="2"/>
      <c r="D115" s="2"/>
      <c r="E115" s="4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ht="12" x14ac:dyDescent="0.15">
      <c r="A116" s="2"/>
      <c r="B116" s="2"/>
      <c r="C116" s="2"/>
      <c r="D116" s="2"/>
      <c r="E116" s="4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ht="12" x14ac:dyDescent="0.15">
      <c r="A117" s="2"/>
      <c r="B117" s="2"/>
      <c r="C117" s="2"/>
      <c r="D117" s="2"/>
      <c r="E117" s="4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ht="12" x14ac:dyDescent="0.15">
      <c r="A118" s="2"/>
      <c r="B118" s="2"/>
      <c r="C118" s="2"/>
      <c r="D118" s="2"/>
      <c r="E118" s="4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ht="12" x14ac:dyDescent="0.15">
      <c r="A119" s="2"/>
      <c r="B119" s="2"/>
      <c r="C119" s="2"/>
      <c r="D119" s="2"/>
      <c r="E119" s="4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ht="12" x14ac:dyDescent="0.15">
      <c r="A120" s="2"/>
      <c r="B120" s="2"/>
      <c r="C120" s="2"/>
      <c r="D120" s="2"/>
      <c r="E120" s="4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 ht="12" x14ac:dyDescent="0.15">
      <c r="A121" s="2"/>
      <c r="B121" s="2"/>
      <c r="C121" s="2"/>
      <c r="D121" s="2"/>
      <c r="E121" s="4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 ht="12" x14ac:dyDescent="0.15">
      <c r="A122" s="2"/>
      <c r="B122" s="2"/>
      <c r="C122" s="2"/>
      <c r="D122" s="2"/>
      <c r="E122" s="4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 ht="12" x14ac:dyDescent="0.15">
      <c r="A123" s="2"/>
      <c r="B123" s="2"/>
      <c r="C123" s="2"/>
      <c r="D123" s="2"/>
      <c r="E123" s="4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 ht="12" x14ac:dyDescent="0.15">
      <c r="A124" s="2"/>
      <c r="B124" s="2"/>
      <c r="C124" s="2"/>
      <c r="D124" s="2"/>
      <c r="E124" s="4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 ht="12" x14ac:dyDescent="0.15">
      <c r="A125" s="2"/>
      <c r="B125" s="2"/>
      <c r="C125" s="2"/>
      <c r="D125" s="2"/>
      <c r="E125" s="4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 ht="12" x14ac:dyDescent="0.15">
      <c r="A126" s="2"/>
      <c r="B126" s="2"/>
      <c r="C126" s="2"/>
      <c r="D126" s="2"/>
      <c r="E126" s="4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 ht="12" x14ac:dyDescent="0.15">
      <c r="A127" s="2"/>
      <c r="B127" s="2"/>
      <c r="C127" s="2"/>
      <c r="D127" s="2"/>
      <c r="E127" s="4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 ht="12" x14ac:dyDescent="0.15">
      <c r="A128" s="2"/>
      <c r="B128" s="2"/>
      <c r="C128" s="2"/>
      <c r="D128" s="2"/>
      <c r="E128" s="4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 ht="12" x14ac:dyDescent="0.15">
      <c r="A129" s="2"/>
      <c r="B129" s="2"/>
      <c r="C129" s="2"/>
      <c r="D129" s="2"/>
      <c r="E129" s="4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ht="12" x14ac:dyDescent="0.15">
      <c r="A130" s="2"/>
      <c r="B130" s="2"/>
      <c r="C130" s="2"/>
      <c r="D130" s="2"/>
      <c r="E130" s="4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ht="12" x14ac:dyDescent="0.15">
      <c r="A131" s="2"/>
      <c r="B131" s="2"/>
      <c r="C131" s="2"/>
      <c r="D131" s="2"/>
      <c r="E131" s="4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ht="12" x14ac:dyDescent="0.15">
      <c r="A132" s="2"/>
      <c r="B132" s="2"/>
      <c r="C132" s="2"/>
      <c r="D132" s="2"/>
      <c r="E132" s="4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ht="12" x14ac:dyDescent="0.15">
      <c r="A133" s="2"/>
      <c r="B133" s="2"/>
      <c r="C133" s="2"/>
      <c r="D133" s="2"/>
      <c r="E133" s="4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 ht="12" x14ac:dyDescent="0.15">
      <c r="A134" s="2"/>
      <c r="B134" s="2"/>
      <c r="C134" s="2"/>
      <c r="D134" s="2"/>
      <c r="E134" s="4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ht="12" x14ac:dyDescent="0.15">
      <c r="A135" s="2"/>
      <c r="B135" s="2"/>
      <c r="C135" s="2"/>
      <c r="D135" s="2"/>
      <c r="E135" s="4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ht="12" x14ac:dyDescent="0.15">
      <c r="A136" s="2"/>
      <c r="B136" s="2"/>
      <c r="C136" s="2"/>
      <c r="D136" s="2"/>
      <c r="E136" s="4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 ht="12" x14ac:dyDescent="0.15">
      <c r="A137" s="2"/>
      <c r="B137" s="2"/>
      <c r="C137" s="2"/>
      <c r="D137" s="2"/>
      <c r="E137" s="4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 ht="12" x14ac:dyDescent="0.15">
      <c r="A138" s="2"/>
      <c r="B138" s="2"/>
      <c r="C138" s="2"/>
      <c r="D138" s="2"/>
      <c r="E138" s="4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 ht="12" x14ac:dyDescent="0.15">
      <c r="A139" s="2"/>
      <c r="B139" s="2"/>
      <c r="C139" s="2"/>
      <c r="D139" s="2"/>
      <c r="E139" s="4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 ht="12" x14ac:dyDescent="0.15">
      <c r="A140" s="2"/>
      <c r="B140" s="2"/>
      <c r="C140" s="2"/>
      <c r="D140" s="2"/>
      <c r="E140" s="4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 ht="12" x14ac:dyDescent="0.15">
      <c r="A141" s="2"/>
      <c r="B141" s="2"/>
      <c r="C141" s="2"/>
      <c r="D141" s="2"/>
      <c r="E141" s="4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ht="12" x14ac:dyDescent="0.15">
      <c r="A142" s="2"/>
      <c r="B142" s="2"/>
      <c r="C142" s="2"/>
      <c r="D142" s="2"/>
      <c r="E142" s="4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 ht="12" x14ac:dyDescent="0.15">
      <c r="A143" s="2"/>
      <c r="B143" s="2"/>
      <c r="C143" s="2"/>
      <c r="D143" s="2"/>
      <c r="E143" s="4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 ht="12" x14ac:dyDescent="0.15">
      <c r="A144" s="2"/>
      <c r="B144" s="2"/>
      <c r="C144" s="2"/>
      <c r="D144" s="2"/>
      <c r="E144" s="4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ht="12" x14ac:dyDescent="0.15">
      <c r="A145" s="2"/>
      <c r="B145" s="2"/>
      <c r="C145" s="2"/>
      <c r="D145" s="2"/>
      <c r="E145" s="4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ht="12" x14ac:dyDescent="0.15">
      <c r="A146" s="2"/>
      <c r="B146" s="2"/>
      <c r="C146" s="2"/>
      <c r="D146" s="2"/>
      <c r="E146" s="4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ht="12" x14ac:dyDescent="0.15">
      <c r="A147" s="2"/>
      <c r="B147" s="2"/>
      <c r="C147" s="2"/>
      <c r="D147" s="2"/>
      <c r="E147" s="4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ht="12" x14ac:dyDescent="0.15">
      <c r="A148" s="2"/>
      <c r="B148" s="2"/>
      <c r="C148" s="2"/>
      <c r="D148" s="2"/>
      <c r="E148" s="4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ht="12" x14ac:dyDescent="0.15">
      <c r="A149" s="2"/>
      <c r="B149" s="2"/>
      <c r="C149" s="2"/>
      <c r="D149" s="2"/>
      <c r="E149" s="4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ht="12" x14ac:dyDescent="0.15">
      <c r="A150" s="2"/>
      <c r="B150" s="2"/>
      <c r="C150" s="2"/>
      <c r="D150" s="2"/>
      <c r="E150" s="4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 ht="12" x14ac:dyDescent="0.15">
      <c r="A151" s="2"/>
      <c r="B151" s="2"/>
      <c r="C151" s="2"/>
      <c r="D151" s="2"/>
      <c r="E151" s="4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ht="12" x14ac:dyDescent="0.15">
      <c r="A152" s="2"/>
      <c r="B152" s="2"/>
      <c r="C152" s="2"/>
      <c r="D152" s="2"/>
      <c r="E152" s="4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ht="12" x14ac:dyDescent="0.15">
      <c r="A153" s="2"/>
      <c r="B153" s="2"/>
      <c r="C153" s="2"/>
      <c r="D153" s="2"/>
      <c r="E153" s="4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ht="12" x14ac:dyDescent="0.15">
      <c r="A154" s="2"/>
      <c r="B154" s="2"/>
      <c r="C154" s="2"/>
      <c r="D154" s="2"/>
      <c r="E154" s="4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ht="12" x14ac:dyDescent="0.15">
      <c r="A155" s="2"/>
      <c r="B155" s="2"/>
      <c r="C155" s="2"/>
      <c r="D155" s="2"/>
      <c r="E155" s="4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ht="12" x14ac:dyDescent="0.15">
      <c r="A156" s="2"/>
      <c r="B156" s="2"/>
      <c r="C156" s="2"/>
      <c r="D156" s="2"/>
      <c r="E156" s="4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ht="12" x14ac:dyDescent="0.15">
      <c r="A157" s="2"/>
      <c r="B157" s="2"/>
      <c r="C157" s="2"/>
      <c r="D157" s="2"/>
      <c r="E157" s="4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ht="12" x14ac:dyDescent="0.15">
      <c r="A158" s="2"/>
      <c r="B158" s="2"/>
      <c r="C158" s="2"/>
      <c r="D158" s="2"/>
      <c r="E158" s="4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ht="12" x14ac:dyDescent="0.15">
      <c r="A159" s="2"/>
      <c r="B159" s="2"/>
      <c r="C159" s="2"/>
      <c r="D159" s="2"/>
      <c r="E159" s="4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ht="12" x14ac:dyDescent="0.15">
      <c r="A160" s="2"/>
      <c r="B160" s="2"/>
      <c r="C160" s="2"/>
      <c r="D160" s="2"/>
      <c r="E160" s="4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ht="12" x14ac:dyDescent="0.15">
      <c r="A161" s="2"/>
      <c r="B161" s="2"/>
      <c r="C161" s="2"/>
      <c r="D161" s="2"/>
      <c r="E161" s="4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ht="12" x14ac:dyDescent="0.15">
      <c r="A162" s="2"/>
      <c r="B162" s="2"/>
      <c r="C162" s="2"/>
      <c r="D162" s="2"/>
      <c r="E162" s="4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ht="12" x14ac:dyDescent="0.15">
      <c r="A163" s="2"/>
      <c r="B163" s="2"/>
      <c r="C163" s="2"/>
      <c r="D163" s="2"/>
      <c r="E163" s="4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ht="12" x14ac:dyDescent="0.15">
      <c r="A164" s="2"/>
      <c r="B164" s="2"/>
      <c r="C164" s="2"/>
      <c r="D164" s="2"/>
      <c r="E164" s="4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ht="12" x14ac:dyDescent="0.15">
      <c r="A165" s="2"/>
      <c r="B165" s="2"/>
      <c r="C165" s="2"/>
      <c r="D165" s="2"/>
      <c r="E165" s="4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ht="12" x14ac:dyDescent="0.15">
      <c r="A166" s="2"/>
      <c r="B166" s="2"/>
      <c r="C166" s="2"/>
      <c r="D166" s="2"/>
      <c r="E166" s="4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ht="12" x14ac:dyDescent="0.15">
      <c r="A167" s="2"/>
      <c r="B167" s="2"/>
      <c r="C167" s="2"/>
      <c r="D167" s="2"/>
      <c r="E167" s="4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ht="12" x14ac:dyDescent="0.15">
      <c r="A168" s="2"/>
      <c r="B168" s="2"/>
      <c r="C168" s="2"/>
      <c r="D168" s="2"/>
      <c r="E168" s="4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 ht="12" x14ac:dyDescent="0.15">
      <c r="A169" s="2"/>
      <c r="B169" s="2"/>
      <c r="C169" s="2"/>
      <c r="D169" s="2"/>
      <c r="E169" s="4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ht="12" x14ac:dyDescent="0.15">
      <c r="A170" s="2"/>
      <c r="B170" s="2"/>
      <c r="C170" s="2"/>
      <c r="D170" s="2"/>
      <c r="E170" s="4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ht="12" x14ac:dyDescent="0.15">
      <c r="A171" s="2"/>
      <c r="B171" s="2"/>
      <c r="C171" s="2"/>
      <c r="D171" s="2"/>
      <c r="E171" s="4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ht="12" x14ac:dyDescent="0.15">
      <c r="A172" s="2"/>
      <c r="B172" s="2"/>
      <c r="C172" s="2"/>
      <c r="D172" s="2"/>
      <c r="E172" s="4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ht="12" x14ac:dyDescent="0.15">
      <c r="A173" s="2"/>
      <c r="B173" s="2"/>
      <c r="C173" s="2"/>
      <c r="D173" s="2"/>
      <c r="E173" s="4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ht="12" x14ac:dyDescent="0.15">
      <c r="A174" s="2"/>
      <c r="B174" s="2"/>
      <c r="C174" s="2"/>
      <c r="D174" s="2"/>
      <c r="E174" s="4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ht="12" x14ac:dyDescent="0.15">
      <c r="A175" s="2"/>
      <c r="B175" s="2"/>
      <c r="C175" s="2"/>
      <c r="D175" s="2"/>
      <c r="E175" s="4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ht="12" x14ac:dyDescent="0.15">
      <c r="A176" s="2"/>
      <c r="B176" s="2"/>
      <c r="C176" s="2"/>
      <c r="D176" s="2"/>
      <c r="E176" s="4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ht="12" x14ac:dyDescent="0.15">
      <c r="A177" s="2"/>
      <c r="B177" s="2"/>
      <c r="C177" s="2"/>
      <c r="D177" s="2"/>
      <c r="E177" s="4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ht="12" x14ac:dyDescent="0.15">
      <c r="A178" s="2"/>
      <c r="B178" s="2"/>
      <c r="C178" s="2"/>
      <c r="D178" s="2"/>
      <c r="E178" s="4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ht="12" x14ac:dyDescent="0.15">
      <c r="A179" s="2"/>
      <c r="B179" s="2"/>
      <c r="C179" s="2"/>
      <c r="D179" s="2"/>
      <c r="E179" s="4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ht="12" x14ac:dyDescent="0.15">
      <c r="A180" s="2"/>
      <c r="B180" s="2"/>
      <c r="C180" s="2"/>
      <c r="D180" s="2"/>
      <c r="E180" s="4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ht="12" x14ac:dyDescent="0.15">
      <c r="A181" s="2"/>
      <c r="B181" s="2"/>
      <c r="C181" s="2"/>
      <c r="D181" s="2"/>
      <c r="E181" s="4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ht="12" x14ac:dyDescent="0.15">
      <c r="A182" s="2"/>
      <c r="B182" s="2"/>
      <c r="C182" s="2"/>
      <c r="D182" s="2"/>
      <c r="E182" s="4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ht="12" x14ac:dyDescent="0.15">
      <c r="A183" s="2"/>
      <c r="B183" s="2"/>
      <c r="C183" s="2"/>
      <c r="D183" s="2"/>
      <c r="E183" s="4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ht="12" x14ac:dyDescent="0.15">
      <c r="A184" s="2"/>
      <c r="B184" s="2"/>
      <c r="C184" s="2"/>
      <c r="D184" s="2"/>
      <c r="E184" s="4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ht="12" x14ac:dyDescent="0.15">
      <c r="A185" s="2"/>
      <c r="B185" s="2"/>
      <c r="C185" s="2"/>
      <c r="D185" s="2"/>
      <c r="E185" s="4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ht="12" x14ac:dyDescent="0.15">
      <c r="A186" s="2"/>
      <c r="B186" s="2"/>
      <c r="C186" s="2"/>
      <c r="D186" s="2"/>
      <c r="E186" s="4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ht="12" x14ac:dyDescent="0.15">
      <c r="A187" s="2"/>
      <c r="B187" s="2"/>
      <c r="C187" s="2"/>
      <c r="D187" s="2"/>
      <c r="E187" s="4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ht="12" x14ac:dyDescent="0.15">
      <c r="A188" s="2"/>
      <c r="B188" s="2"/>
      <c r="C188" s="2"/>
      <c r="D188" s="2"/>
      <c r="E188" s="4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ht="12" x14ac:dyDescent="0.15">
      <c r="A189" s="2"/>
      <c r="B189" s="2"/>
      <c r="C189" s="2"/>
      <c r="D189" s="2"/>
      <c r="E189" s="4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ht="12" x14ac:dyDescent="0.15">
      <c r="A190" s="2"/>
      <c r="B190" s="2"/>
      <c r="C190" s="2"/>
      <c r="D190" s="2"/>
      <c r="E190" s="4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ht="12" x14ac:dyDescent="0.15">
      <c r="A191" s="2"/>
      <c r="B191" s="2"/>
      <c r="C191" s="2"/>
      <c r="D191" s="2"/>
      <c r="E191" s="4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ht="12" x14ac:dyDescent="0.15">
      <c r="A192" s="2"/>
      <c r="B192" s="2"/>
      <c r="C192" s="2"/>
      <c r="D192" s="2"/>
      <c r="E192" s="4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ht="12" x14ac:dyDescent="0.15">
      <c r="A193" s="2"/>
      <c r="B193" s="2"/>
      <c r="C193" s="2"/>
      <c r="D193" s="2"/>
      <c r="E193" s="4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ht="12" x14ac:dyDescent="0.15">
      <c r="A194" s="2"/>
      <c r="B194" s="2"/>
      <c r="C194" s="2"/>
      <c r="D194" s="2"/>
      <c r="E194" s="4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ht="12" x14ac:dyDescent="0.15">
      <c r="A195" s="2"/>
      <c r="B195" s="2"/>
      <c r="C195" s="2"/>
      <c r="D195" s="2"/>
      <c r="E195" s="4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ht="12" x14ac:dyDescent="0.15">
      <c r="A196" s="2"/>
      <c r="B196" s="2"/>
      <c r="C196" s="2"/>
      <c r="D196" s="2"/>
      <c r="E196" s="4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 ht="12" x14ac:dyDescent="0.15">
      <c r="A197" s="2"/>
      <c r="B197" s="2"/>
      <c r="C197" s="2"/>
      <c r="D197" s="2"/>
      <c r="E197" s="4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ht="12" x14ac:dyDescent="0.15">
      <c r="A198" s="2"/>
      <c r="B198" s="2"/>
      <c r="C198" s="2"/>
      <c r="D198" s="2"/>
      <c r="E198" s="4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 ht="12" x14ac:dyDescent="0.15">
      <c r="A199" s="2"/>
      <c r="B199" s="2"/>
      <c r="C199" s="2"/>
      <c r="D199" s="2"/>
      <c r="E199" s="4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ht="12" x14ac:dyDescent="0.15">
      <c r="A200" s="2"/>
      <c r="B200" s="2"/>
      <c r="C200" s="2"/>
      <c r="D200" s="2"/>
      <c r="E200" s="4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ht="12" x14ac:dyDescent="0.15">
      <c r="A201" s="2"/>
      <c r="B201" s="2"/>
      <c r="C201" s="2"/>
      <c r="D201" s="2"/>
      <c r="E201" s="4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ht="12" x14ac:dyDescent="0.15">
      <c r="A202" s="2"/>
      <c r="B202" s="2"/>
      <c r="C202" s="2"/>
      <c r="D202" s="2"/>
      <c r="E202" s="4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ht="12" x14ac:dyDescent="0.15">
      <c r="A203" s="2"/>
      <c r="B203" s="2"/>
      <c r="C203" s="2"/>
      <c r="D203" s="2"/>
      <c r="E203" s="4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ht="12" x14ac:dyDescent="0.15">
      <c r="A204" s="2"/>
      <c r="B204" s="2"/>
      <c r="C204" s="2"/>
      <c r="D204" s="2"/>
      <c r="E204" s="4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ht="12" x14ac:dyDescent="0.15">
      <c r="A205" s="2"/>
      <c r="B205" s="2"/>
      <c r="C205" s="2"/>
      <c r="D205" s="2"/>
      <c r="E205" s="4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 ht="12" x14ac:dyDescent="0.15">
      <c r="A206" s="2"/>
      <c r="B206" s="2"/>
      <c r="C206" s="2"/>
      <c r="D206" s="2"/>
      <c r="E206" s="4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ht="12" x14ac:dyDescent="0.15">
      <c r="A207" s="2"/>
      <c r="B207" s="2"/>
      <c r="C207" s="2"/>
      <c r="D207" s="2"/>
      <c r="E207" s="4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</sheetData>
  <mergeCells count="45">
    <mergeCell ref="F28:L28"/>
    <mergeCell ref="A1:S1"/>
    <mergeCell ref="R2:R3"/>
    <mergeCell ref="S2:S3"/>
    <mergeCell ref="F2:M2"/>
    <mergeCell ref="N2:N3"/>
    <mergeCell ref="A2:A3"/>
    <mergeCell ref="F9:M9"/>
    <mergeCell ref="F33:L33"/>
    <mergeCell ref="P28:S33"/>
    <mergeCell ref="B2:B3"/>
    <mergeCell ref="P2:Q2"/>
    <mergeCell ref="O2:O3"/>
    <mergeCell ref="F32:L32"/>
    <mergeCell ref="F29:L29"/>
    <mergeCell ref="B4:B27"/>
    <mergeCell ref="C28:E28"/>
    <mergeCell ref="C33:E33"/>
    <mergeCell ref="C29:E29"/>
    <mergeCell ref="E2:E3"/>
    <mergeCell ref="C2:C3"/>
    <mergeCell ref="D2:D3"/>
    <mergeCell ref="F31:L31"/>
    <mergeCell ref="F30:L30"/>
    <mergeCell ref="A82:E82"/>
    <mergeCell ref="B53:B74"/>
    <mergeCell ref="C34:E34"/>
    <mergeCell ref="A4:A34"/>
    <mergeCell ref="B36:B45"/>
    <mergeCell ref="C27:E27"/>
    <mergeCell ref="C51:E51"/>
    <mergeCell ref="B28:B33"/>
    <mergeCell ref="C30:E30"/>
    <mergeCell ref="C32:E32"/>
    <mergeCell ref="C45:E45"/>
    <mergeCell ref="B46:B51"/>
    <mergeCell ref="C31:E31"/>
    <mergeCell ref="C74:S74"/>
    <mergeCell ref="B81:S81"/>
    <mergeCell ref="A35:A52"/>
    <mergeCell ref="B52:E52"/>
    <mergeCell ref="C73:E73"/>
    <mergeCell ref="B75:B80"/>
    <mergeCell ref="A53:A81"/>
    <mergeCell ref="C75:S80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01"/>
  <sheetViews>
    <sheetView zoomScaleNormal="100" zoomScaleSheetLayoutView="100" workbookViewId="0"/>
  </sheetViews>
  <sheetFormatPr defaultColWidth="8.875" defaultRowHeight="14.25" x14ac:dyDescent="0.15"/>
  <cols>
    <col min="1" max="11" width="10.375" customWidth="1"/>
  </cols>
  <sheetData>
    <row r="1" spans="1:11" ht="16.5" x14ac:dyDescent="0.15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6.5" x14ac:dyDescent="0.1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6.5" x14ac:dyDescent="0.15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ht="16.5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ht="16.5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16.5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16.5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1" ht="16.5" x14ac:dyDescent="0.15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ht="16.5" x14ac:dyDescent="0.15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ht="16.5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 ht="16.5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1" ht="16.5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1" ht="16.5" x14ac:dyDescent="0.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1" ht="16.5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1" ht="16.5" x14ac:dyDescent="0.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1" ht="16.5" x14ac:dyDescent="0.1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ht="16.5" x14ac:dyDescent="0.1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ht="16.5" x14ac:dyDescent="0.1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ht="16.5" x14ac:dyDescent="0.1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ht="16.5" x14ac:dyDescent="0.1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ht="16.5" x14ac:dyDescent="0.1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ht="16.5" x14ac:dyDescent="0.1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ht="16.5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ht="16.5" x14ac:dyDescent="0.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ht="16.5" x14ac:dyDescent="0.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ht="16.5" x14ac:dyDescent="0.1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 ht="16.5" x14ac:dyDescent="0.1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ht="16.5" x14ac:dyDescent="0.1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ht="16.5" x14ac:dyDescent="0.1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 ht="16.5" x14ac:dyDescent="0.1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 ht="16.5" x14ac:dyDescent="0.1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 ht="16.5" x14ac:dyDescent="0.1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ht="16.5" x14ac:dyDescent="0.1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ht="16.5" x14ac:dyDescent="0.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 ht="16.5" x14ac:dyDescent="0.1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 ht="16.5" x14ac:dyDescent="0.1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ht="16.5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 ht="16.5" x14ac:dyDescent="0.1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ht="16.5" x14ac:dyDescent="0.1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ht="16.5" x14ac:dyDescent="0.1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ht="16.5" x14ac:dyDescent="0.1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ht="16.5" x14ac:dyDescent="0.1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ht="16.5" x14ac:dyDescent="0.1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ht="16.5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 ht="16.5" x14ac:dyDescent="0.1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 ht="16.5" x14ac:dyDescent="0.1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1" ht="16.5" x14ac:dyDescent="0.1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11" ht="16.5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ht="16.5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ht="16.5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ht="16.5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ht="16.5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ht="16.5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ht="16.5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ht="16.5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ht="16.5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ht="16.5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ht="16.5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ht="16.5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ht="16.5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ht="16.5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ht="16.5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ht="16.5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ht="16.5" x14ac:dyDescent="0.1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ht="16.5" x14ac:dyDescent="0.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ht="16.5" x14ac:dyDescent="0.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ht="16.5" x14ac:dyDescent="0.1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ht="16.5" x14ac:dyDescent="0.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ht="16.5" x14ac:dyDescent="0.1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ht="16.5" x14ac:dyDescent="0.1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ht="16.5" x14ac:dyDescent="0.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ht="16.5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ht="16.5" x14ac:dyDescent="0.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ht="16.5" x14ac:dyDescent="0.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ht="16.5" x14ac:dyDescent="0.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ht="16.5" x14ac:dyDescent="0.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ht="16.5" x14ac:dyDescent="0.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ht="16.5" x14ac:dyDescent="0.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ht="16.5" x14ac:dyDescent="0.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ht="16.5" x14ac:dyDescent="0.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ht="16.5" x14ac:dyDescent="0.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ht="16.5" x14ac:dyDescent="0.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ht="16.5" x14ac:dyDescent="0.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ht="16.5" x14ac:dyDescent="0.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ht="16.5" x14ac:dyDescent="0.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ht="16.5" x14ac:dyDescent="0.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ht="16.5" x14ac:dyDescent="0.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ht="16.5" x14ac:dyDescent="0.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ht="16.5" x14ac:dyDescent="0.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ht="16.5" x14ac:dyDescent="0.1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ht="16.5" x14ac:dyDescent="0.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ht="16.5" x14ac:dyDescent="0.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ht="16.5" x14ac:dyDescent="0.1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ht="16.5" x14ac:dyDescent="0.1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ht="16.5" x14ac:dyDescent="0.1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ht="16.5" x14ac:dyDescent="0.1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ht="16.5" x14ac:dyDescent="0.1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ht="16.5" x14ac:dyDescent="0.1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ht="16.5" x14ac:dyDescent="0.1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ht="16.5" x14ac:dyDescent="0.1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ht="16.5" x14ac:dyDescent="0.1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ht="16.5" x14ac:dyDescent="0.1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ht="16.5" x14ac:dyDescent="0.1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ht="16.5" x14ac:dyDescent="0.1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  <row r="105" spans="1:11" ht="16.5" x14ac:dyDescent="0.1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</row>
    <row r="106" spans="1:11" ht="16.5" x14ac:dyDescent="0.1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</row>
    <row r="107" spans="1:11" ht="16.5" x14ac:dyDescent="0.1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</row>
    <row r="108" spans="1:11" ht="16.5" x14ac:dyDescent="0.1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</row>
    <row r="109" spans="1:11" ht="16.5" x14ac:dyDescent="0.1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</row>
    <row r="110" spans="1:11" ht="16.5" x14ac:dyDescent="0.1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</row>
    <row r="111" spans="1:11" ht="16.5" x14ac:dyDescent="0.1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</row>
    <row r="112" spans="1:11" ht="16.5" x14ac:dyDescent="0.1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</row>
    <row r="113" spans="1:11" ht="16.5" x14ac:dyDescent="0.1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</row>
    <row r="114" spans="1:11" ht="16.5" x14ac:dyDescent="0.1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</row>
    <row r="115" spans="1:11" ht="16.5" x14ac:dyDescent="0.1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</row>
    <row r="116" spans="1:11" ht="16.5" x14ac:dyDescent="0.1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</row>
    <row r="117" spans="1:11" ht="16.5" x14ac:dyDescent="0.1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</row>
    <row r="118" spans="1:11" ht="16.5" x14ac:dyDescent="0.1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</row>
    <row r="119" spans="1:11" ht="16.5" x14ac:dyDescent="0.1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</row>
    <row r="120" spans="1:11" ht="16.5" x14ac:dyDescent="0.1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</row>
    <row r="121" spans="1:11" ht="16.5" x14ac:dyDescent="0.1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</row>
    <row r="122" spans="1:11" ht="16.5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</row>
    <row r="123" spans="1:11" ht="16.5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</row>
    <row r="124" spans="1:11" ht="16.5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</row>
    <row r="125" spans="1:11" ht="16.5" x14ac:dyDescent="0.1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</row>
    <row r="126" spans="1:11" ht="16.5" x14ac:dyDescent="0.1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</row>
    <row r="127" spans="1:11" ht="16.5" x14ac:dyDescent="0.1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</row>
    <row r="128" spans="1:11" ht="16.5" x14ac:dyDescent="0.1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</row>
    <row r="129" spans="1:11" ht="16.5" x14ac:dyDescent="0.1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</row>
    <row r="130" spans="1:11" ht="16.5" x14ac:dyDescent="0.1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</row>
    <row r="131" spans="1:11" ht="16.5" x14ac:dyDescent="0.1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</row>
    <row r="132" spans="1:11" ht="16.5" x14ac:dyDescent="0.1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</row>
    <row r="133" spans="1:11" ht="16.5" x14ac:dyDescent="0.1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</row>
    <row r="134" spans="1:11" ht="16.5" x14ac:dyDescent="0.1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</row>
    <row r="135" spans="1:11" ht="16.5" x14ac:dyDescent="0.1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</row>
    <row r="136" spans="1:11" ht="16.5" x14ac:dyDescent="0.1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</row>
    <row r="137" spans="1:11" ht="16.5" x14ac:dyDescent="0.1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</row>
    <row r="138" spans="1:11" ht="16.5" x14ac:dyDescent="0.1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</row>
    <row r="139" spans="1:11" ht="16.5" x14ac:dyDescent="0.1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</row>
    <row r="140" spans="1:11" ht="16.5" x14ac:dyDescent="0.1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</row>
    <row r="141" spans="1:11" ht="16.5" x14ac:dyDescent="0.1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</row>
    <row r="142" spans="1:11" ht="16.5" x14ac:dyDescent="0.1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</row>
    <row r="143" spans="1:11" ht="16.5" x14ac:dyDescent="0.1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</row>
    <row r="144" spans="1:11" ht="16.5" x14ac:dyDescent="0.1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</row>
    <row r="145" spans="1:11" ht="16.5" x14ac:dyDescent="0.1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</row>
    <row r="146" spans="1:11" ht="16.5" x14ac:dyDescent="0.1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</row>
    <row r="147" spans="1:11" ht="16.5" x14ac:dyDescent="0.1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</row>
    <row r="148" spans="1:11" ht="16.5" x14ac:dyDescent="0.1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</row>
    <row r="149" spans="1:11" ht="16.5" x14ac:dyDescent="0.1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</row>
    <row r="150" spans="1:11" ht="16.5" x14ac:dyDescent="0.1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</row>
    <row r="151" spans="1:11" ht="16.5" x14ac:dyDescent="0.1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</row>
    <row r="152" spans="1:11" ht="16.5" x14ac:dyDescent="0.1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</row>
    <row r="153" spans="1:11" ht="16.5" x14ac:dyDescent="0.1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</row>
    <row r="154" spans="1:11" ht="16.5" x14ac:dyDescent="0.1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</row>
    <row r="155" spans="1:11" ht="16.5" x14ac:dyDescent="0.1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</row>
    <row r="156" spans="1:11" ht="16.5" x14ac:dyDescent="0.1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</row>
    <row r="157" spans="1:11" ht="16.5" x14ac:dyDescent="0.1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</row>
    <row r="158" spans="1:11" ht="16.5" x14ac:dyDescent="0.1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</row>
    <row r="159" spans="1:11" ht="16.5" x14ac:dyDescent="0.1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</row>
    <row r="160" spans="1:11" ht="16.5" x14ac:dyDescent="0.1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</row>
    <row r="161" spans="1:11" ht="16.5" x14ac:dyDescent="0.1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</row>
    <row r="162" spans="1:11" ht="16.5" x14ac:dyDescent="0.1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</row>
    <row r="163" spans="1:11" ht="16.5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</row>
    <row r="164" spans="1:11" ht="16.5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</row>
    <row r="165" spans="1:11" ht="16.5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</row>
    <row r="166" spans="1:11" ht="16.5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</row>
    <row r="167" spans="1:11" ht="16.5" x14ac:dyDescent="0.1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</row>
    <row r="168" spans="1:11" ht="16.5" x14ac:dyDescent="0.1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</row>
    <row r="169" spans="1:11" ht="16.5" x14ac:dyDescent="0.1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</row>
    <row r="170" spans="1:11" ht="16.5" x14ac:dyDescent="0.1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</row>
    <row r="171" spans="1:11" ht="16.5" x14ac:dyDescent="0.1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</row>
    <row r="172" spans="1:11" ht="16.5" x14ac:dyDescent="0.1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</row>
    <row r="173" spans="1:11" ht="16.5" x14ac:dyDescent="0.1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</row>
    <row r="174" spans="1:11" ht="16.5" x14ac:dyDescent="0.1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</row>
    <row r="175" spans="1:11" ht="16.5" x14ac:dyDescent="0.1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</row>
    <row r="176" spans="1:11" ht="16.5" x14ac:dyDescent="0.1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</row>
    <row r="177" spans="1:11" ht="16.5" x14ac:dyDescent="0.1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</row>
    <row r="178" spans="1:11" ht="16.5" x14ac:dyDescent="0.1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</row>
    <row r="179" spans="1:11" ht="16.5" x14ac:dyDescent="0.1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</row>
    <row r="180" spans="1:11" ht="16.5" x14ac:dyDescent="0.1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</row>
    <row r="181" spans="1:11" ht="16.5" x14ac:dyDescent="0.1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</row>
    <row r="182" spans="1:11" ht="16.5" x14ac:dyDescent="0.1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</row>
    <row r="183" spans="1:11" ht="16.5" x14ac:dyDescent="0.1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</row>
    <row r="184" spans="1:11" ht="16.5" x14ac:dyDescent="0.1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</row>
    <row r="185" spans="1:11" ht="16.5" x14ac:dyDescent="0.1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</row>
    <row r="186" spans="1:11" ht="16.5" x14ac:dyDescent="0.1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</row>
    <row r="187" spans="1:11" ht="16.5" x14ac:dyDescent="0.1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</row>
    <row r="188" spans="1:11" ht="16.5" x14ac:dyDescent="0.1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</row>
    <row r="189" spans="1:11" ht="16.5" x14ac:dyDescent="0.1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</row>
    <row r="190" spans="1:11" ht="16.5" x14ac:dyDescent="0.1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</row>
    <row r="191" spans="1:11" ht="16.5" x14ac:dyDescent="0.1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</row>
    <row r="192" spans="1:11" ht="16.5" x14ac:dyDescent="0.1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</row>
    <row r="193" spans="1:11" ht="16.5" x14ac:dyDescent="0.1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</row>
    <row r="194" spans="1:11" ht="16.5" x14ac:dyDescent="0.1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</row>
    <row r="195" spans="1:11" ht="16.5" x14ac:dyDescent="0.1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</row>
    <row r="196" spans="1:11" ht="16.5" x14ac:dyDescent="0.1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</row>
    <row r="197" spans="1:11" ht="16.5" x14ac:dyDescent="0.1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</row>
    <row r="198" spans="1:11" ht="16.5" x14ac:dyDescent="0.1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</row>
    <row r="199" spans="1:11" ht="16.5" x14ac:dyDescent="0.1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</row>
    <row r="200" spans="1:11" ht="16.5" x14ac:dyDescent="0.1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</row>
    <row r="201" spans="1:11" ht="16.5" x14ac:dyDescent="0.1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</row>
  </sheetData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01"/>
  <sheetViews>
    <sheetView zoomScaleNormal="100" zoomScaleSheetLayoutView="100" workbookViewId="0"/>
  </sheetViews>
  <sheetFormatPr defaultColWidth="8.875" defaultRowHeight="14.25" x14ac:dyDescent="0.15"/>
  <cols>
    <col min="1" max="15" width="10.375" customWidth="1"/>
  </cols>
  <sheetData>
    <row r="1" spans="1:15" ht="16.5" x14ac:dyDescent="0.1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16.5" x14ac:dyDescent="0.15">
      <c r="A2" s="5"/>
      <c r="B2" s="5"/>
      <c r="C2" s="6">
        <v>2</v>
      </c>
      <c r="D2" s="6">
        <v>32</v>
      </c>
      <c r="E2" s="5"/>
      <c r="F2" s="5"/>
      <c r="G2" s="3">
        <v>2</v>
      </c>
      <c r="H2" s="5"/>
      <c r="I2" s="5"/>
      <c r="J2" s="5"/>
      <c r="K2" s="1">
        <v>2</v>
      </c>
      <c r="L2" s="5"/>
      <c r="M2" s="5"/>
      <c r="N2" s="5"/>
      <c r="O2" s="5"/>
    </row>
    <row r="3" spans="1:15" ht="16.5" x14ac:dyDescent="0.15">
      <c r="A3" s="5"/>
      <c r="B3" s="5"/>
      <c r="C3" s="6">
        <v>2</v>
      </c>
      <c r="D3" s="6">
        <v>32</v>
      </c>
      <c r="E3" s="5"/>
      <c r="F3" s="5"/>
      <c r="G3" s="1">
        <v>2</v>
      </c>
      <c r="H3" s="5"/>
      <c r="I3" s="5"/>
      <c r="J3" s="5"/>
      <c r="K3" s="1">
        <v>1</v>
      </c>
      <c r="L3" s="5"/>
      <c r="M3" s="5"/>
      <c r="N3" s="5"/>
      <c r="O3" s="5"/>
    </row>
    <row r="4" spans="1:15" ht="16.5" x14ac:dyDescent="0.15">
      <c r="A4" s="5"/>
      <c r="B4" s="5"/>
      <c r="C4" s="6">
        <v>2</v>
      </c>
      <c r="D4" s="6">
        <v>32</v>
      </c>
      <c r="E4" s="5"/>
      <c r="F4" s="5"/>
      <c r="G4" s="1">
        <v>2</v>
      </c>
      <c r="H4" s="5"/>
      <c r="I4" s="5"/>
      <c r="J4" s="5"/>
      <c r="K4" s="1">
        <v>4</v>
      </c>
      <c r="L4" s="5"/>
      <c r="M4" s="5"/>
      <c r="N4" s="5"/>
      <c r="O4" s="5"/>
    </row>
    <row r="5" spans="1:15" ht="16.5" x14ac:dyDescent="0.15">
      <c r="A5" s="5"/>
      <c r="B5" s="5"/>
      <c r="C5" s="6">
        <v>2</v>
      </c>
      <c r="D5" s="6">
        <v>32</v>
      </c>
      <c r="E5" s="5"/>
      <c r="F5" s="5"/>
      <c r="G5" s="1">
        <v>2</v>
      </c>
      <c r="H5" s="5"/>
      <c r="I5" s="5"/>
      <c r="J5" s="5"/>
      <c r="K5" s="1">
        <v>2</v>
      </c>
      <c r="L5" s="5"/>
      <c r="M5" s="5"/>
      <c r="N5" s="5"/>
      <c r="O5" s="5"/>
    </row>
    <row r="6" spans="1:15" ht="16.5" x14ac:dyDescent="0.15">
      <c r="A6" s="5"/>
      <c r="B6" s="5"/>
      <c r="C6" s="6">
        <v>2</v>
      </c>
      <c r="D6" s="6">
        <v>32</v>
      </c>
      <c r="E6" s="5"/>
      <c r="F6" s="5"/>
      <c r="G6" s="1">
        <v>2</v>
      </c>
      <c r="H6" s="5"/>
      <c r="I6" s="5"/>
      <c r="J6" s="5"/>
      <c r="K6" s="1">
        <v>1</v>
      </c>
      <c r="L6" s="5"/>
      <c r="M6" s="5"/>
      <c r="N6" s="5"/>
      <c r="O6" s="5"/>
    </row>
    <row r="7" spans="1:15" ht="16.5" x14ac:dyDescent="0.15">
      <c r="A7" s="5"/>
      <c r="B7" s="5"/>
      <c r="C7" s="6">
        <v>2</v>
      </c>
      <c r="D7" s="6">
        <v>32</v>
      </c>
      <c r="E7" s="5"/>
      <c r="F7" s="5"/>
      <c r="G7" s="1">
        <v>2</v>
      </c>
      <c r="H7" s="5"/>
      <c r="I7" s="5"/>
      <c r="J7" s="5"/>
      <c r="K7" s="1">
        <v>2</v>
      </c>
      <c r="L7" s="5"/>
      <c r="M7" s="5"/>
      <c r="N7" s="5"/>
      <c r="O7" s="5"/>
    </row>
    <row r="8" spans="1:15" ht="16.5" x14ac:dyDescent="0.15">
      <c r="A8" s="5"/>
      <c r="B8" s="5"/>
      <c r="C8" s="6">
        <v>2</v>
      </c>
      <c r="D8" s="6">
        <v>32</v>
      </c>
      <c r="E8" s="5"/>
      <c r="F8" s="5"/>
      <c r="G8" s="1">
        <v>2</v>
      </c>
      <c r="H8" s="5"/>
      <c r="I8" s="5"/>
      <c r="J8" s="5"/>
      <c r="K8" s="1">
        <v>6</v>
      </c>
      <c r="L8" s="5"/>
      <c r="M8" s="7">
        <v>53</v>
      </c>
      <c r="N8" s="6">
        <f>M8/M15</f>
        <v>0.38405797101449274</v>
      </c>
      <c r="O8" s="7">
        <v>38</v>
      </c>
    </row>
    <row r="9" spans="1:15" ht="16.5" x14ac:dyDescent="0.15">
      <c r="A9" s="5"/>
      <c r="B9" s="5"/>
      <c r="C9" s="6">
        <v>2</v>
      </c>
      <c r="D9" s="6">
        <v>32</v>
      </c>
      <c r="E9" s="5"/>
      <c r="F9" s="5"/>
      <c r="G9" s="1">
        <v>2</v>
      </c>
      <c r="H9" s="5"/>
      <c r="I9" s="5"/>
      <c r="J9" s="5"/>
      <c r="K9" s="1">
        <v>6</v>
      </c>
      <c r="L9" s="5"/>
      <c r="M9" s="8">
        <v>24</v>
      </c>
      <c r="N9" s="6">
        <f t="shared" ref="N9:N15" si="0">M9/138</f>
        <v>0.17391304347826086</v>
      </c>
      <c r="O9" s="8">
        <v>17</v>
      </c>
    </row>
    <row r="10" spans="1:15" ht="16.5" x14ac:dyDescent="0.15">
      <c r="A10" s="5"/>
      <c r="B10" s="5"/>
      <c r="C10" s="6">
        <v>2</v>
      </c>
      <c r="D10" s="6">
        <v>32</v>
      </c>
      <c r="E10" s="5"/>
      <c r="F10" s="5"/>
      <c r="G10" s="1">
        <v>2</v>
      </c>
      <c r="H10" s="5"/>
      <c r="I10" s="5"/>
      <c r="J10" s="5"/>
      <c r="K10" s="1">
        <v>2</v>
      </c>
      <c r="L10" s="5"/>
      <c r="M10" s="8">
        <v>20</v>
      </c>
      <c r="N10" s="6">
        <f t="shared" si="0"/>
        <v>0.14492753623188406</v>
      </c>
      <c r="O10" s="8">
        <v>15</v>
      </c>
    </row>
    <row r="11" spans="1:15" ht="16.5" x14ac:dyDescent="0.15">
      <c r="A11" s="5"/>
      <c r="B11" s="5"/>
      <c r="C11" s="6">
        <v>2</v>
      </c>
      <c r="D11" s="6">
        <v>32</v>
      </c>
      <c r="E11" s="5"/>
      <c r="F11" s="5"/>
      <c r="G11" s="1">
        <v>2</v>
      </c>
      <c r="H11" s="5"/>
      <c r="I11" s="5"/>
      <c r="J11" s="5"/>
      <c r="K11" s="1">
        <v>5</v>
      </c>
      <c r="L11" s="5"/>
      <c r="M11" s="9">
        <v>4</v>
      </c>
      <c r="N11" s="6">
        <f t="shared" si="0"/>
        <v>2.8985507246376812E-2</v>
      </c>
      <c r="O11" s="9">
        <v>3</v>
      </c>
    </row>
    <row r="12" spans="1:15" ht="16.5" x14ac:dyDescent="0.15">
      <c r="A12" s="5"/>
      <c r="B12" s="5"/>
      <c r="C12" s="6">
        <v>2</v>
      </c>
      <c r="D12" s="6">
        <v>32</v>
      </c>
      <c r="E12" s="5"/>
      <c r="F12" s="5"/>
      <c r="G12" s="1">
        <v>2</v>
      </c>
      <c r="H12" s="5"/>
      <c r="I12" s="5"/>
      <c r="J12" s="5"/>
      <c r="K12" s="1">
        <v>5</v>
      </c>
      <c r="L12" s="5"/>
      <c r="M12" s="8">
        <v>17</v>
      </c>
      <c r="N12" s="6">
        <f t="shared" si="0"/>
        <v>0.12318840579710146</v>
      </c>
      <c r="O12" s="8">
        <v>12</v>
      </c>
    </row>
    <row r="13" spans="1:15" ht="16.5" x14ac:dyDescent="0.15">
      <c r="A13" s="5"/>
      <c r="B13" s="5"/>
      <c r="C13" s="6">
        <v>3</v>
      </c>
      <c r="D13" s="6">
        <v>48</v>
      </c>
      <c r="E13" s="5"/>
      <c r="F13" s="5"/>
      <c r="G13" s="1">
        <v>3</v>
      </c>
      <c r="H13" s="5"/>
      <c r="I13" s="5"/>
      <c r="J13" s="5"/>
      <c r="K13" s="1">
        <v>3</v>
      </c>
      <c r="L13" s="5"/>
      <c r="M13" s="8">
        <v>14</v>
      </c>
      <c r="N13" s="6">
        <f t="shared" si="0"/>
        <v>0.10144927536231885</v>
      </c>
      <c r="O13" s="8">
        <v>10</v>
      </c>
    </row>
    <row r="14" spans="1:15" ht="16.5" x14ac:dyDescent="0.15">
      <c r="A14" s="5"/>
      <c r="B14" s="5"/>
      <c r="C14" s="6">
        <v>2</v>
      </c>
      <c r="D14" s="6">
        <v>32</v>
      </c>
      <c r="E14" s="5"/>
      <c r="F14" s="5"/>
      <c r="G14" s="1">
        <v>2</v>
      </c>
      <c r="H14" s="5"/>
      <c r="I14" s="5"/>
      <c r="J14" s="5"/>
      <c r="K14" s="1">
        <v>4</v>
      </c>
      <c r="L14" s="5"/>
      <c r="M14" s="8">
        <v>6</v>
      </c>
      <c r="N14" s="6">
        <f t="shared" si="0"/>
        <v>4.3478260869565216E-2</v>
      </c>
      <c r="O14" s="10">
        <v>4</v>
      </c>
    </row>
    <row r="15" spans="1:15" ht="16.5" x14ac:dyDescent="0.15">
      <c r="A15" s="5"/>
      <c r="B15" s="5"/>
      <c r="C15" s="6">
        <v>2</v>
      </c>
      <c r="D15" s="6">
        <v>32</v>
      </c>
      <c r="E15" s="5"/>
      <c r="F15" s="5"/>
      <c r="G15" s="1">
        <v>2</v>
      </c>
      <c r="H15" s="5"/>
      <c r="I15" s="5"/>
      <c r="J15" s="5"/>
      <c r="K15" s="1">
        <v>2</v>
      </c>
      <c r="L15" s="5"/>
      <c r="M15" s="11">
        <v>138</v>
      </c>
      <c r="N15" s="6">
        <f t="shared" si="0"/>
        <v>1</v>
      </c>
      <c r="O15" s="6">
        <f>SUM(O8:O14)</f>
        <v>99</v>
      </c>
    </row>
    <row r="16" spans="1:15" ht="16.5" x14ac:dyDescent="0.15">
      <c r="A16" s="5"/>
      <c r="B16" s="5"/>
      <c r="C16" s="6">
        <v>2</v>
      </c>
      <c r="D16" s="6">
        <v>32</v>
      </c>
      <c r="E16" s="5"/>
      <c r="F16" s="5"/>
      <c r="G16" s="1">
        <v>2</v>
      </c>
      <c r="H16" s="5"/>
      <c r="I16" s="5"/>
      <c r="J16" s="5"/>
      <c r="K16" s="1">
        <v>2</v>
      </c>
      <c r="L16" s="5"/>
      <c r="M16" s="5"/>
      <c r="N16" s="5"/>
      <c r="O16" s="5"/>
    </row>
    <row r="17" spans="1:15" ht="16.5" x14ac:dyDescent="0.15">
      <c r="A17" s="5"/>
      <c r="B17" s="5"/>
      <c r="C17" s="6">
        <v>2</v>
      </c>
      <c r="D17" s="6">
        <v>32</v>
      </c>
      <c r="E17" s="5"/>
      <c r="F17" s="5"/>
      <c r="G17" s="1">
        <v>2</v>
      </c>
      <c r="H17" s="5"/>
      <c r="I17" s="5"/>
      <c r="J17" s="5"/>
      <c r="K17" s="1">
        <v>2</v>
      </c>
      <c r="L17" s="5"/>
      <c r="M17" s="5"/>
      <c r="N17" s="5"/>
      <c r="O17" s="5"/>
    </row>
    <row r="18" spans="1:15" ht="16.5" x14ac:dyDescent="0.15">
      <c r="A18" s="5"/>
      <c r="B18" s="5"/>
      <c r="C18" s="6">
        <v>2</v>
      </c>
      <c r="D18" s="6">
        <v>32</v>
      </c>
      <c r="E18" s="5"/>
      <c r="F18" s="5"/>
      <c r="G18" s="1">
        <v>2</v>
      </c>
      <c r="H18" s="5"/>
      <c r="I18" s="5"/>
      <c r="J18" s="5"/>
      <c r="K18" s="1">
        <v>2</v>
      </c>
      <c r="L18" s="5"/>
      <c r="M18" s="5"/>
      <c r="N18" s="5"/>
      <c r="O18" s="5"/>
    </row>
    <row r="19" spans="1:15" ht="16.5" x14ac:dyDescent="0.15">
      <c r="A19" s="5"/>
      <c r="B19" s="5"/>
      <c r="C19" s="6">
        <v>2</v>
      </c>
      <c r="D19" s="6">
        <v>32</v>
      </c>
      <c r="E19" s="5"/>
      <c r="F19" s="5"/>
      <c r="G19" s="1">
        <v>2</v>
      </c>
      <c r="H19" s="5"/>
      <c r="I19" s="5"/>
      <c r="J19" s="5"/>
      <c r="K19" s="1">
        <v>3</v>
      </c>
      <c r="L19" s="5"/>
      <c r="M19" s="5"/>
      <c r="N19" s="5"/>
      <c r="O19" s="5"/>
    </row>
    <row r="20" spans="1:15" ht="16.5" x14ac:dyDescent="0.15">
      <c r="A20" s="5"/>
      <c r="B20" s="5"/>
      <c r="C20" s="6">
        <v>2</v>
      </c>
      <c r="D20" s="6">
        <v>32</v>
      </c>
      <c r="E20" s="5"/>
      <c r="F20" s="5"/>
      <c r="G20" s="1">
        <v>2</v>
      </c>
      <c r="H20" s="5"/>
      <c r="I20" s="5"/>
      <c r="J20" s="5"/>
      <c r="K20" s="1">
        <v>3</v>
      </c>
      <c r="L20" s="5"/>
      <c r="M20" s="5"/>
      <c r="N20" s="5"/>
      <c r="O20" s="5"/>
    </row>
    <row r="21" spans="1:15" ht="16.5" x14ac:dyDescent="0.15">
      <c r="A21" s="5"/>
      <c r="B21" s="5"/>
      <c r="C21" s="6">
        <v>3</v>
      </c>
      <c r="D21" s="6">
        <v>48</v>
      </c>
      <c r="E21" s="5"/>
      <c r="F21" s="5"/>
      <c r="G21" s="1">
        <v>3</v>
      </c>
      <c r="H21" s="5"/>
      <c r="I21" s="5"/>
      <c r="J21" s="5"/>
      <c r="K21" s="1">
        <v>2</v>
      </c>
      <c r="L21" s="5"/>
      <c r="M21" s="5"/>
      <c r="N21" s="5"/>
      <c r="O21" s="5"/>
    </row>
    <row r="22" spans="1:15" ht="16.5" x14ac:dyDescent="0.15">
      <c r="A22" s="5"/>
      <c r="B22" s="5"/>
      <c r="C22" s="6">
        <v>2</v>
      </c>
      <c r="D22" s="6">
        <v>32</v>
      </c>
      <c r="E22" s="5"/>
      <c r="F22" s="5"/>
      <c r="G22" s="1">
        <v>2</v>
      </c>
      <c r="H22" s="5"/>
      <c r="I22" s="5"/>
      <c r="J22" s="5"/>
      <c r="K22" s="6">
        <f>SUM(K2:K21)</f>
        <v>59</v>
      </c>
      <c r="L22" s="5"/>
      <c r="M22" s="5"/>
      <c r="N22" s="5"/>
      <c r="O22" s="5"/>
    </row>
    <row r="23" spans="1:15" ht="16.5" x14ac:dyDescent="0.15">
      <c r="A23" s="5"/>
      <c r="B23" s="5"/>
      <c r="C23" s="6">
        <v>2</v>
      </c>
      <c r="D23" s="6">
        <v>32</v>
      </c>
      <c r="E23" s="5"/>
      <c r="F23" s="5"/>
      <c r="G23" s="1">
        <v>2</v>
      </c>
      <c r="H23" s="5"/>
      <c r="I23" s="5"/>
      <c r="J23" s="5"/>
      <c r="K23" s="5"/>
      <c r="L23" s="5"/>
      <c r="M23" s="5"/>
      <c r="N23" s="5"/>
      <c r="O23" s="5"/>
    </row>
    <row r="24" spans="1:15" ht="16.5" x14ac:dyDescent="0.15">
      <c r="A24" s="5"/>
      <c r="B24" s="5"/>
      <c r="C24" s="6">
        <v>2</v>
      </c>
      <c r="D24" s="6">
        <v>32</v>
      </c>
      <c r="E24" s="5"/>
      <c r="F24" s="5"/>
      <c r="G24" s="1">
        <v>2</v>
      </c>
      <c r="H24" s="5"/>
      <c r="I24" s="5"/>
      <c r="J24" s="5"/>
      <c r="K24" s="5"/>
      <c r="L24" s="5"/>
      <c r="M24" s="5"/>
      <c r="N24" s="5"/>
      <c r="O24" s="5"/>
    </row>
    <row r="25" spans="1:15" ht="16.5" x14ac:dyDescent="0.15">
      <c r="A25" s="5"/>
      <c r="B25" s="5"/>
      <c r="C25" s="6">
        <v>2</v>
      </c>
      <c r="D25" s="6">
        <v>32</v>
      </c>
      <c r="E25" s="5"/>
      <c r="F25" s="5"/>
      <c r="G25" s="1">
        <v>2</v>
      </c>
      <c r="H25" s="5"/>
      <c r="I25" s="5"/>
      <c r="J25" s="5"/>
      <c r="K25" s="5"/>
      <c r="L25" s="5"/>
      <c r="M25" s="5"/>
      <c r="N25" s="5"/>
      <c r="O25" s="5"/>
    </row>
    <row r="26" spans="1:15" ht="16.5" x14ac:dyDescent="0.15">
      <c r="A26" s="5"/>
      <c r="B26" s="5"/>
      <c r="C26" s="6">
        <f>SUM(C2:C25)</f>
        <v>50</v>
      </c>
      <c r="D26" s="5"/>
      <c r="E26" s="5"/>
      <c r="F26" s="5"/>
      <c r="G26" s="12">
        <f>SUM(G2:G25)</f>
        <v>50</v>
      </c>
      <c r="H26" s="5"/>
      <c r="I26" s="5"/>
      <c r="J26" s="5"/>
      <c r="K26" s="5"/>
      <c r="L26" s="5"/>
      <c r="M26" s="5"/>
      <c r="N26" s="5"/>
      <c r="O26" s="5"/>
    </row>
    <row r="27" spans="1:15" ht="16.5" x14ac:dyDescent="0.1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15" ht="16.5" x14ac:dyDescent="0.1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ht="16.5" x14ac:dyDescent="0.1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1:15" ht="16.5" x14ac:dyDescent="0.1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ht="16.5" x14ac:dyDescent="0.1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ht="16.5" x14ac:dyDescent="0.1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ht="16.5" x14ac:dyDescent="0.1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ht="16.5" x14ac:dyDescent="0.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ht="16.5" x14ac:dyDescent="0.1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spans="1:15" ht="16.5" x14ac:dyDescent="0.1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</row>
    <row r="37" spans="1:15" ht="16.5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</row>
    <row r="38" spans="1:15" ht="16.5" x14ac:dyDescent="0.1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</row>
    <row r="39" spans="1:15" ht="16.5" x14ac:dyDescent="0.1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</row>
    <row r="40" spans="1:15" ht="16.5" x14ac:dyDescent="0.1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ht="16.5" x14ac:dyDescent="0.1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</row>
    <row r="42" spans="1:15" ht="16.5" x14ac:dyDescent="0.1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ht="16.5" x14ac:dyDescent="0.1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</row>
    <row r="44" spans="1:15" ht="16.5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ht="16.5" x14ac:dyDescent="0.1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ht="16.5" x14ac:dyDescent="0.1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ht="16.5" x14ac:dyDescent="0.1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ht="16.5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ht="16.5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  <row r="50" spans="1:15" ht="16.5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ht="16.5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ht="16.5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ht="16.5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ht="16.5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  <row r="55" spans="1:15" ht="16.5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</row>
    <row r="56" spans="1:15" ht="16.5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1:15" ht="16.5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1:15" ht="16.5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1:15" ht="16.5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1:15" ht="16.5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  <row r="61" spans="1:15" ht="16.5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</row>
    <row r="62" spans="1:15" ht="16.5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</row>
    <row r="63" spans="1:15" ht="16.5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1:15" ht="16.5" x14ac:dyDescent="0.1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1:15" ht="16.5" x14ac:dyDescent="0.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1:15" ht="16.5" x14ac:dyDescent="0.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15" ht="16.5" x14ac:dyDescent="0.1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15" ht="16.5" x14ac:dyDescent="0.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15" ht="16.5" x14ac:dyDescent="0.1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15" ht="16.5" x14ac:dyDescent="0.1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15" ht="16.5" x14ac:dyDescent="0.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1:15" ht="16.5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15" ht="16.5" x14ac:dyDescent="0.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15" ht="16.5" x14ac:dyDescent="0.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15" ht="16.5" x14ac:dyDescent="0.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15" ht="16.5" x14ac:dyDescent="0.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15" ht="16.5" x14ac:dyDescent="0.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15" ht="16.5" x14ac:dyDescent="0.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15" ht="16.5" x14ac:dyDescent="0.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15" ht="16.5" x14ac:dyDescent="0.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15" ht="16.5" x14ac:dyDescent="0.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15" ht="16.5" x14ac:dyDescent="0.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15" ht="16.5" x14ac:dyDescent="0.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15" ht="16.5" x14ac:dyDescent="0.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15" ht="16.5" x14ac:dyDescent="0.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15" ht="16.5" x14ac:dyDescent="0.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15" ht="16.5" x14ac:dyDescent="0.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15" ht="16.5" x14ac:dyDescent="0.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15" ht="16.5" x14ac:dyDescent="0.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15" ht="16.5" x14ac:dyDescent="0.1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1:15" ht="16.5" x14ac:dyDescent="0.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1:15" ht="16.5" x14ac:dyDescent="0.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1:15" ht="16.5" x14ac:dyDescent="0.1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</row>
    <row r="94" spans="1:15" ht="16.5" x14ac:dyDescent="0.1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1:15" ht="16.5" x14ac:dyDescent="0.1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1:15" ht="16.5" x14ac:dyDescent="0.1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1:15" ht="16.5" x14ac:dyDescent="0.1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1:15" ht="16.5" x14ac:dyDescent="0.1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1:15" ht="16.5" x14ac:dyDescent="0.1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1:15" ht="16.5" x14ac:dyDescent="0.1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1:15" ht="16.5" x14ac:dyDescent="0.1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1:15" ht="16.5" x14ac:dyDescent="0.1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1:15" ht="16.5" x14ac:dyDescent="0.1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  <row r="104" spans="1:15" ht="16.5" x14ac:dyDescent="0.1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</row>
    <row r="105" spans="1:15" ht="16.5" x14ac:dyDescent="0.1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</row>
    <row r="106" spans="1:15" ht="16.5" x14ac:dyDescent="0.1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</row>
    <row r="107" spans="1:15" ht="16.5" x14ac:dyDescent="0.1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</row>
    <row r="108" spans="1:15" ht="16.5" x14ac:dyDescent="0.1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</row>
    <row r="109" spans="1:15" ht="16.5" x14ac:dyDescent="0.1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</row>
    <row r="110" spans="1:15" ht="16.5" x14ac:dyDescent="0.1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</row>
    <row r="111" spans="1:15" ht="16.5" x14ac:dyDescent="0.1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</row>
    <row r="112" spans="1:15" ht="16.5" x14ac:dyDescent="0.1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</row>
    <row r="113" spans="1:15" ht="16.5" x14ac:dyDescent="0.1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</row>
    <row r="114" spans="1:15" ht="16.5" x14ac:dyDescent="0.1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</row>
    <row r="115" spans="1:15" ht="16.5" x14ac:dyDescent="0.1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</row>
    <row r="116" spans="1:15" ht="16.5" x14ac:dyDescent="0.1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</row>
    <row r="117" spans="1:15" ht="16.5" x14ac:dyDescent="0.1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</row>
    <row r="118" spans="1:15" ht="16.5" x14ac:dyDescent="0.1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</row>
    <row r="119" spans="1:15" ht="16.5" x14ac:dyDescent="0.1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</row>
    <row r="120" spans="1:15" ht="16.5" x14ac:dyDescent="0.1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</row>
    <row r="121" spans="1:15" ht="16.5" x14ac:dyDescent="0.1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</row>
    <row r="122" spans="1:15" ht="16.5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</row>
    <row r="123" spans="1:15" ht="16.5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</row>
    <row r="124" spans="1:15" ht="16.5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</row>
    <row r="125" spans="1:15" ht="16.5" x14ac:dyDescent="0.1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</row>
    <row r="126" spans="1:15" ht="16.5" x14ac:dyDescent="0.1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</row>
    <row r="127" spans="1:15" ht="16.5" x14ac:dyDescent="0.1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</row>
    <row r="128" spans="1:15" ht="16.5" x14ac:dyDescent="0.1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</row>
    <row r="129" spans="1:15" ht="16.5" x14ac:dyDescent="0.1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</row>
    <row r="130" spans="1:15" ht="16.5" x14ac:dyDescent="0.1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</row>
    <row r="131" spans="1:15" ht="16.5" x14ac:dyDescent="0.1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</row>
    <row r="132" spans="1:15" ht="16.5" x14ac:dyDescent="0.1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</row>
    <row r="133" spans="1:15" ht="16.5" x14ac:dyDescent="0.1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</row>
    <row r="134" spans="1:15" ht="16.5" x14ac:dyDescent="0.1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</row>
    <row r="135" spans="1:15" ht="16.5" x14ac:dyDescent="0.1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</row>
    <row r="136" spans="1:15" ht="16.5" x14ac:dyDescent="0.1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</row>
    <row r="137" spans="1:15" ht="16.5" x14ac:dyDescent="0.1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</row>
    <row r="138" spans="1:15" ht="16.5" x14ac:dyDescent="0.1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</row>
    <row r="139" spans="1:15" ht="16.5" x14ac:dyDescent="0.1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</row>
    <row r="140" spans="1:15" ht="16.5" x14ac:dyDescent="0.1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</row>
    <row r="141" spans="1:15" ht="16.5" x14ac:dyDescent="0.1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</row>
    <row r="142" spans="1:15" ht="16.5" x14ac:dyDescent="0.1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</row>
    <row r="143" spans="1:15" ht="16.5" x14ac:dyDescent="0.1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</row>
    <row r="144" spans="1:15" ht="16.5" x14ac:dyDescent="0.1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</row>
    <row r="145" spans="1:15" ht="16.5" x14ac:dyDescent="0.1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</row>
    <row r="146" spans="1:15" ht="16.5" x14ac:dyDescent="0.1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</row>
    <row r="147" spans="1:15" ht="16.5" x14ac:dyDescent="0.1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</row>
    <row r="148" spans="1:15" ht="16.5" x14ac:dyDescent="0.1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</row>
    <row r="149" spans="1:15" ht="16.5" x14ac:dyDescent="0.1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</row>
    <row r="150" spans="1:15" ht="16.5" x14ac:dyDescent="0.1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</row>
    <row r="151" spans="1:15" ht="16.5" x14ac:dyDescent="0.1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</row>
    <row r="152" spans="1:15" ht="16.5" x14ac:dyDescent="0.1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</row>
    <row r="153" spans="1:15" ht="16.5" x14ac:dyDescent="0.1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</row>
    <row r="154" spans="1:15" ht="16.5" x14ac:dyDescent="0.1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</row>
    <row r="155" spans="1:15" ht="16.5" x14ac:dyDescent="0.1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</row>
    <row r="156" spans="1:15" ht="16.5" x14ac:dyDescent="0.1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</row>
    <row r="157" spans="1:15" ht="16.5" x14ac:dyDescent="0.1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1:15" ht="16.5" x14ac:dyDescent="0.1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</row>
    <row r="159" spans="1:15" ht="16.5" x14ac:dyDescent="0.1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1:15" ht="16.5" x14ac:dyDescent="0.1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1:15" ht="16.5" x14ac:dyDescent="0.1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1:15" ht="16.5" x14ac:dyDescent="0.1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1:15" ht="16.5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1:15" ht="16.5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1:15" ht="16.5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ht="16.5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ht="16.5" x14ac:dyDescent="0.1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ht="16.5" x14ac:dyDescent="0.1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ht="16.5" x14ac:dyDescent="0.1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ht="16.5" x14ac:dyDescent="0.1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ht="16.5" x14ac:dyDescent="0.1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ht="16.5" x14ac:dyDescent="0.1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ht="16.5" x14ac:dyDescent="0.1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ht="16.5" x14ac:dyDescent="0.1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</row>
    <row r="175" spans="1:15" ht="16.5" x14ac:dyDescent="0.1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1:15" ht="16.5" x14ac:dyDescent="0.1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1:15" ht="16.5" x14ac:dyDescent="0.1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</row>
    <row r="178" spans="1:15" ht="16.5" x14ac:dyDescent="0.1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</row>
    <row r="179" spans="1:15" ht="16.5" x14ac:dyDescent="0.1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</row>
    <row r="180" spans="1:15" ht="16.5" x14ac:dyDescent="0.1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</row>
    <row r="181" spans="1:15" ht="16.5" x14ac:dyDescent="0.1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</row>
    <row r="182" spans="1:15" ht="16.5" x14ac:dyDescent="0.1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</row>
    <row r="183" spans="1:15" ht="16.5" x14ac:dyDescent="0.1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</row>
    <row r="184" spans="1:15" ht="16.5" x14ac:dyDescent="0.1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</row>
    <row r="185" spans="1:15" ht="16.5" x14ac:dyDescent="0.1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</row>
    <row r="186" spans="1:15" ht="16.5" x14ac:dyDescent="0.1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</row>
    <row r="187" spans="1:15" ht="16.5" x14ac:dyDescent="0.1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</row>
    <row r="188" spans="1:15" ht="16.5" x14ac:dyDescent="0.1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</row>
    <row r="189" spans="1:15" ht="16.5" x14ac:dyDescent="0.1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</row>
    <row r="190" spans="1:15" ht="16.5" x14ac:dyDescent="0.1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</row>
    <row r="191" spans="1:15" ht="16.5" x14ac:dyDescent="0.1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</row>
    <row r="192" spans="1:15" ht="16.5" x14ac:dyDescent="0.1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</row>
    <row r="193" spans="1:15" ht="16.5" x14ac:dyDescent="0.1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</row>
    <row r="194" spans="1:15" ht="16.5" x14ac:dyDescent="0.1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</row>
    <row r="195" spans="1:15" ht="16.5" x14ac:dyDescent="0.1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</row>
    <row r="196" spans="1:15" ht="16.5" x14ac:dyDescent="0.1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</row>
    <row r="197" spans="1:15" ht="16.5" x14ac:dyDescent="0.1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</row>
    <row r="198" spans="1:15" ht="16.5" x14ac:dyDescent="0.1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</row>
    <row r="199" spans="1:15" ht="16.5" x14ac:dyDescent="0.1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</row>
    <row r="200" spans="1:15" ht="16.5" x14ac:dyDescent="0.1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</row>
    <row r="201" spans="1:15" ht="16.5" x14ac:dyDescent="0.1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</row>
  </sheetData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01"/>
  <sheetViews>
    <sheetView zoomScaleNormal="100" zoomScaleSheetLayoutView="100" workbookViewId="0"/>
  </sheetViews>
  <sheetFormatPr defaultColWidth="8.875" defaultRowHeight="14.25" x14ac:dyDescent="0.15"/>
  <cols>
    <col min="1" max="11" width="10.375" customWidth="1"/>
  </cols>
  <sheetData>
    <row r="1" spans="1:11" ht="16.5" x14ac:dyDescent="0.15">
      <c r="A1" s="5"/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6.5" x14ac:dyDescent="0.15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6.5" x14ac:dyDescent="0.15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ht="16.5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ht="16.5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16.5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16.5" x14ac:dyDescent="0.15">
      <c r="A7" s="5"/>
      <c r="B7" s="5"/>
      <c r="C7" s="5"/>
      <c r="D7" s="5"/>
      <c r="E7" s="5"/>
      <c r="F7" s="5"/>
      <c r="G7" s="5"/>
      <c r="H7" s="5"/>
      <c r="I7" s="5"/>
      <c r="J7" s="7">
        <v>53</v>
      </c>
      <c r="K7" s="6">
        <f t="shared" ref="K7:K12" si="0">J7/138</f>
        <v>0.38405797101449274</v>
      </c>
    </row>
    <row r="8" spans="1:11" ht="16.5" x14ac:dyDescent="0.15">
      <c r="A8" s="5"/>
      <c r="B8" s="5"/>
      <c r="C8" s="5"/>
      <c r="D8" s="5"/>
      <c r="E8" s="5"/>
      <c r="F8" s="5"/>
      <c r="G8" s="5"/>
      <c r="H8" s="5"/>
      <c r="I8" s="5"/>
      <c r="J8" s="8">
        <v>24</v>
      </c>
      <c r="K8" s="6">
        <f t="shared" si="0"/>
        <v>0.17391304347826086</v>
      </c>
    </row>
    <row r="9" spans="1:11" ht="16.5" x14ac:dyDescent="0.15">
      <c r="A9" s="5"/>
      <c r="B9" s="5"/>
      <c r="C9" s="5"/>
      <c r="D9" s="5"/>
      <c r="E9" s="5"/>
      <c r="F9" s="5"/>
      <c r="G9" s="5"/>
      <c r="H9" s="5"/>
      <c r="I9" s="5"/>
      <c r="J9" s="8">
        <v>20</v>
      </c>
      <c r="K9" s="6">
        <f t="shared" si="0"/>
        <v>0.14492753623188406</v>
      </c>
    </row>
    <row r="10" spans="1:11" ht="16.5" x14ac:dyDescent="0.15">
      <c r="A10" s="5"/>
      <c r="B10" s="5"/>
      <c r="C10" s="5"/>
      <c r="D10" s="5"/>
      <c r="E10" s="5"/>
      <c r="F10" s="5"/>
      <c r="G10" s="5"/>
      <c r="H10" s="5"/>
      <c r="I10" s="5"/>
      <c r="J10" s="8">
        <v>21</v>
      </c>
      <c r="K10" s="6">
        <f t="shared" si="0"/>
        <v>0.15217391304347827</v>
      </c>
    </row>
    <row r="11" spans="1:11" ht="16.5" x14ac:dyDescent="0.15">
      <c r="A11" s="5"/>
      <c r="B11" s="5"/>
      <c r="C11" s="5"/>
      <c r="D11" s="5"/>
      <c r="E11" s="5"/>
      <c r="F11" s="5"/>
      <c r="G11" s="5"/>
      <c r="H11" s="5"/>
      <c r="I11" s="5"/>
      <c r="J11" s="8">
        <v>14</v>
      </c>
      <c r="K11" s="6">
        <f t="shared" si="0"/>
        <v>0.10144927536231885</v>
      </c>
    </row>
    <row r="12" spans="1:11" ht="16.5" x14ac:dyDescent="0.15">
      <c r="A12" s="5"/>
      <c r="B12" s="5"/>
      <c r="C12" s="5"/>
      <c r="D12" s="5"/>
      <c r="E12" s="5"/>
      <c r="F12" s="5"/>
      <c r="G12" s="5"/>
      <c r="H12" s="5"/>
      <c r="I12" s="5"/>
      <c r="J12" s="10">
        <v>6</v>
      </c>
      <c r="K12" s="6">
        <f t="shared" si="0"/>
        <v>4.3478260869565216E-2</v>
      </c>
    </row>
    <row r="13" spans="1:11" ht="16.5" x14ac:dyDescent="0.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1" ht="16.5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1" ht="16.5" x14ac:dyDescent="0.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1" ht="16.5" x14ac:dyDescent="0.1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ht="16.5" x14ac:dyDescent="0.1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ht="16.5" x14ac:dyDescent="0.1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ht="16.5" x14ac:dyDescent="0.1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ht="16.5" x14ac:dyDescent="0.1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ht="16.5" x14ac:dyDescent="0.1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ht="16.5" x14ac:dyDescent="0.1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ht="16.5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ht="16.5" x14ac:dyDescent="0.1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ht="16.5" x14ac:dyDescent="0.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ht="16.5" x14ac:dyDescent="0.1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 ht="16.5" x14ac:dyDescent="0.1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ht="16.5" x14ac:dyDescent="0.1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ht="16.5" x14ac:dyDescent="0.1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 ht="16.5" x14ac:dyDescent="0.1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 ht="16.5" x14ac:dyDescent="0.1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 ht="16.5" x14ac:dyDescent="0.1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ht="16.5" x14ac:dyDescent="0.1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ht="16.5" x14ac:dyDescent="0.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 ht="16.5" x14ac:dyDescent="0.1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 ht="16.5" x14ac:dyDescent="0.1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ht="16.5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 ht="16.5" x14ac:dyDescent="0.1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ht="16.5" x14ac:dyDescent="0.1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ht="16.5" x14ac:dyDescent="0.1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ht="16.5" x14ac:dyDescent="0.1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ht="16.5" x14ac:dyDescent="0.1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ht="16.5" x14ac:dyDescent="0.1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ht="16.5" x14ac:dyDescent="0.1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 ht="16.5" x14ac:dyDescent="0.1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 ht="16.5" x14ac:dyDescent="0.1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1" ht="16.5" x14ac:dyDescent="0.1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11" ht="16.5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ht="16.5" x14ac:dyDescent="0.1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ht="16.5" x14ac:dyDescent="0.1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ht="16.5" x14ac:dyDescent="0.1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ht="16.5" x14ac:dyDescent="0.1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ht="16.5" x14ac:dyDescent="0.1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ht="16.5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ht="16.5" x14ac:dyDescent="0.1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ht="16.5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ht="16.5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ht="16.5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ht="16.5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ht="16.5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ht="16.5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ht="16.5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ht="16.5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ht="16.5" x14ac:dyDescent="0.1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ht="16.5" x14ac:dyDescent="0.1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ht="16.5" x14ac:dyDescent="0.1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ht="16.5" x14ac:dyDescent="0.1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ht="16.5" x14ac:dyDescent="0.1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ht="16.5" x14ac:dyDescent="0.1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ht="16.5" x14ac:dyDescent="0.1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ht="16.5" x14ac:dyDescent="0.1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ht="16.5" x14ac:dyDescent="0.1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ht="16.5" x14ac:dyDescent="0.1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ht="16.5" x14ac:dyDescent="0.1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ht="16.5" x14ac:dyDescent="0.1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ht="16.5" x14ac:dyDescent="0.1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ht="16.5" x14ac:dyDescent="0.1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ht="16.5" x14ac:dyDescent="0.1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ht="16.5" x14ac:dyDescent="0.1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ht="16.5" x14ac:dyDescent="0.1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ht="16.5" x14ac:dyDescent="0.1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ht="16.5" x14ac:dyDescent="0.1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ht="16.5" x14ac:dyDescent="0.1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ht="16.5" x14ac:dyDescent="0.1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ht="16.5" x14ac:dyDescent="0.1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ht="16.5" x14ac:dyDescent="0.1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ht="16.5" x14ac:dyDescent="0.1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ht="16.5" x14ac:dyDescent="0.1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ht="16.5" x14ac:dyDescent="0.1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ht="16.5" x14ac:dyDescent="0.1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ht="16.5" x14ac:dyDescent="0.1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ht="16.5" x14ac:dyDescent="0.1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ht="16.5" x14ac:dyDescent="0.1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ht="16.5" x14ac:dyDescent="0.1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ht="16.5" x14ac:dyDescent="0.1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ht="16.5" x14ac:dyDescent="0.1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ht="16.5" x14ac:dyDescent="0.1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ht="16.5" x14ac:dyDescent="0.1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ht="16.5" x14ac:dyDescent="0.1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ht="16.5" x14ac:dyDescent="0.1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ht="16.5" x14ac:dyDescent="0.1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ht="16.5" x14ac:dyDescent="0.1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ht="16.5" x14ac:dyDescent="0.1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ht="16.5" x14ac:dyDescent="0.1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  <row r="105" spans="1:11" ht="16.5" x14ac:dyDescent="0.1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</row>
    <row r="106" spans="1:11" ht="16.5" x14ac:dyDescent="0.1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</row>
    <row r="107" spans="1:11" ht="16.5" x14ac:dyDescent="0.1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</row>
    <row r="108" spans="1:11" ht="16.5" x14ac:dyDescent="0.1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</row>
    <row r="109" spans="1:11" ht="16.5" x14ac:dyDescent="0.1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</row>
    <row r="110" spans="1:11" ht="16.5" x14ac:dyDescent="0.1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</row>
    <row r="111" spans="1:11" ht="16.5" x14ac:dyDescent="0.1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</row>
    <row r="112" spans="1:11" ht="16.5" x14ac:dyDescent="0.1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</row>
    <row r="113" spans="1:11" ht="16.5" x14ac:dyDescent="0.1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</row>
    <row r="114" spans="1:11" ht="16.5" x14ac:dyDescent="0.1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</row>
    <row r="115" spans="1:11" ht="16.5" x14ac:dyDescent="0.1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</row>
    <row r="116" spans="1:11" ht="16.5" x14ac:dyDescent="0.1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</row>
    <row r="117" spans="1:11" ht="16.5" x14ac:dyDescent="0.1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</row>
    <row r="118" spans="1:11" ht="16.5" x14ac:dyDescent="0.1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</row>
    <row r="119" spans="1:11" ht="16.5" x14ac:dyDescent="0.1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</row>
    <row r="120" spans="1:11" ht="16.5" x14ac:dyDescent="0.1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</row>
    <row r="121" spans="1:11" ht="16.5" x14ac:dyDescent="0.1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</row>
    <row r="122" spans="1:11" ht="16.5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</row>
    <row r="123" spans="1:11" ht="16.5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</row>
    <row r="124" spans="1:11" ht="16.5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</row>
    <row r="125" spans="1:11" ht="16.5" x14ac:dyDescent="0.1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</row>
    <row r="126" spans="1:11" ht="16.5" x14ac:dyDescent="0.1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</row>
    <row r="127" spans="1:11" ht="16.5" x14ac:dyDescent="0.1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</row>
    <row r="128" spans="1:11" ht="16.5" x14ac:dyDescent="0.1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</row>
    <row r="129" spans="1:11" ht="16.5" x14ac:dyDescent="0.1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</row>
    <row r="130" spans="1:11" ht="16.5" x14ac:dyDescent="0.1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</row>
    <row r="131" spans="1:11" ht="16.5" x14ac:dyDescent="0.1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</row>
    <row r="132" spans="1:11" ht="16.5" x14ac:dyDescent="0.1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</row>
    <row r="133" spans="1:11" ht="16.5" x14ac:dyDescent="0.1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</row>
    <row r="134" spans="1:11" ht="16.5" x14ac:dyDescent="0.1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</row>
    <row r="135" spans="1:11" ht="16.5" x14ac:dyDescent="0.1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</row>
    <row r="136" spans="1:11" ht="16.5" x14ac:dyDescent="0.1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</row>
    <row r="137" spans="1:11" ht="16.5" x14ac:dyDescent="0.1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</row>
    <row r="138" spans="1:11" ht="16.5" x14ac:dyDescent="0.1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</row>
    <row r="139" spans="1:11" ht="16.5" x14ac:dyDescent="0.1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</row>
    <row r="140" spans="1:11" ht="16.5" x14ac:dyDescent="0.1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</row>
    <row r="141" spans="1:11" ht="16.5" x14ac:dyDescent="0.1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</row>
    <row r="142" spans="1:11" ht="16.5" x14ac:dyDescent="0.1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</row>
    <row r="143" spans="1:11" ht="16.5" x14ac:dyDescent="0.1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</row>
    <row r="144" spans="1:11" ht="16.5" x14ac:dyDescent="0.1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</row>
    <row r="145" spans="1:11" ht="16.5" x14ac:dyDescent="0.1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</row>
    <row r="146" spans="1:11" ht="16.5" x14ac:dyDescent="0.1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</row>
    <row r="147" spans="1:11" ht="16.5" x14ac:dyDescent="0.1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</row>
    <row r="148" spans="1:11" ht="16.5" x14ac:dyDescent="0.1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</row>
    <row r="149" spans="1:11" ht="16.5" x14ac:dyDescent="0.1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</row>
    <row r="150" spans="1:11" ht="16.5" x14ac:dyDescent="0.1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</row>
    <row r="151" spans="1:11" ht="16.5" x14ac:dyDescent="0.1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</row>
    <row r="152" spans="1:11" ht="16.5" x14ac:dyDescent="0.1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</row>
    <row r="153" spans="1:11" ht="16.5" x14ac:dyDescent="0.1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</row>
    <row r="154" spans="1:11" ht="16.5" x14ac:dyDescent="0.1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</row>
    <row r="155" spans="1:11" ht="16.5" x14ac:dyDescent="0.1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</row>
    <row r="156" spans="1:11" ht="16.5" x14ac:dyDescent="0.1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</row>
    <row r="157" spans="1:11" ht="16.5" x14ac:dyDescent="0.1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</row>
    <row r="158" spans="1:11" ht="16.5" x14ac:dyDescent="0.1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</row>
    <row r="159" spans="1:11" ht="16.5" x14ac:dyDescent="0.1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</row>
    <row r="160" spans="1:11" ht="16.5" x14ac:dyDescent="0.1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</row>
    <row r="161" spans="1:11" ht="16.5" x14ac:dyDescent="0.1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</row>
    <row r="162" spans="1:11" ht="16.5" x14ac:dyDescent="0.1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</row>
    <row r="163" spans="1:11" ht="16.5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</row>
    <row r="164" spans="1:11" ht="16.5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</row>
    <row r="165" spans="1:11" ht="16.5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</row>
    <row r="166" spans="1:11" ht="16.5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</row>
    <row r="167" spans="1:11" ht="16.5" x14ac:dyDescent="0.1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</row>
    <row r="168" spans="1:11" ht="16.5" x14ac:dyDescent="0.1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</row>
    <row r="169" spans="1:11" ht="16.5" x14ac:dyDescent="0.1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</row>
    <row r="170" spans="1:11" ht="16.5" x14ac:dyDescent="0.1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</row>
    <row r="171" spans="1:11" ht="16.5" x14ac:dyDescent="0.1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</row>
    <row r="172" spans="1:11" ht="16.5" x14ac:dyDescent="0.1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</row>
    <row r="173" spans="1:11" ht="16.5" x14ac:dyDescent="0.1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</row>
    <row r="174" spans="1:11" ht="16.5" x14ac:dyDescent="0.1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</row>
    <row r="175" spans="1:11" ht="16.5" x14ac:dyDescent="0.1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</row>
    <row r="176" spans="1:11" ht="16.5" x14ac:dyDescent="0.1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</row>
    <row r="177" spans="1:11" ht="16.5" x14ac:dyDescent="0.1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</row>
    <row r="178" spans="1:11" ht="16.5" x14ac:dyDescent="0.1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</row>
    <row r="179" spans="1:11" ht="16.5" x14ac:dyDescent="0.1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</row>
    <row r="180" spans="1:11" ht="16.5" x14ac:dyDescent="0.1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</row>
    <row r="181" spans="1:11" ht="16.5" x14ac:dyDescent="0.1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</row>
    <row r="182" spans="1:11" ht="16.5" x14ac:dyDescent="0.1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</row>
    <row r="183" spans="1:11" ht="16.5" x14ac:dyDescent="0.1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</row>
    <row r="184" spans="1:11" ht="16.5" x14ac:dyDescent="0.1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</row>
    <row r="185" spans="1:11" ht="16.5" x14ac:dyDescent="0.1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</row>
    <row r="186" spans="1:11" ht="16.5" x14ac:dyDescent="0.1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</row>
    <row r="187" spans="1:11" ht="16.5" x14ac:dyDescent="0.1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</row>
    <row r="188" spans="1:11" ht="16.5" x14ac:dyDescent="0.1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</row>
    <row r="189" spans="1:11" ht="16.5" x14ac:dyDescent="0.1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</row>
    <row r="190" spans="1:11" ht="16.5" x14ac:dyDescent="0.1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</row>
    <row r="191" spans="1:11" ht="16.5" x14ac:dyDescent="0.1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</row>
    <row r="192" spans="1:11" ht="16.5" x14ac:dyDescent="0.1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</row>
    <row r="193" spans="1:11" ht="16.5" x14ac:dyDescent="0.1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</row>
    <row r="194" spans="1:11" ht="16.5" x14ac:dyDescent="0.1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</row>
    <row r="195" spans="1:11" ht="16.5" x14ac:dyDescent="0.1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</row>
    <row r="196" spans="1:11" ht="16.5" x14ac:dyDescent="0.1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</row>
    <row r="197" spans="1:11" ht="16.5" x14ac:dyDescent="0.1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</row>
    <row r="198" spans="1:11" ht="16.5" x14ac:dyDescent="0.1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</row>
    <row r="199" spans="1:11" ht="16.5" x14ac:dyDescent="0.1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</row>
    <row r="200" spans="1:11" ht="16.5" x14ac:dyDescent="0.1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</row>
    <row r="201" spans="1:11" ht="16.5" x14ac:dyDescent="0.1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金融学专业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Dell</cp:lastModifiedBy>
  <dcterms:created xsi:type="dcterms:W3CDTF">2006-09-13T11:21:00Z</dcterms:created>
  <dcterms:modified xsi:type="dcterms:W3CDTF">2021-10-29T03:14:17Z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2052-10.1.0.6748</vt:lpwstr>
  </property>
</Properties>
</file>