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9"/>
  <workbookPr defaultThemeVersion="124226"/>
  <mc:AlternateContent xmlns:mc="http://schemas.openxmlformats.org/markup-compatibility/2006">
    <mc:Choice Requires="x15">
      <x15ac:absPath xmlns:x15ac="http://schemas.microsoft.com/office/spreadsheetml/2010/11/ac" url="E:\培养方案相关\历年培养方案\2021本科人才培养方案（1020）\10金融学院\保险学（保险精算）\"/>
    </mc:Choice>
  </mc:AlternateContent>
  <xr:revisionPtr revIDLastSave="0" documentId="13_ncr:1_{AE9A6AEC-FAC0-4D2C-90B6-F9D078361D69}" xr6:coauthVersionLast="36" xr6:coauthVersionMax="36" xr10:uidLastSave="{00000000-0000-0000-0000-000000000000}"/>
  <bookViews>
    <workbookView xWindow="-105" yWindow="-105" windowWidth="19425" windowHeight="10425" xr2:uid="{00000000-000D-0000-FFFF-FFFF00000000}"/>
  </bookViews>
  <sheets>
    <sheet name="sheet1" sheetId="8" r:id="rId1"/>
  </sheets>
  <definedNames>
    <definedName name="_xlnm._FilterDatabase" localSheetId="0" hidden="1">sheet1!$A$2:$S$80</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"03/31/2020 03:41:43"</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Titles" localSheetId="0">sheet1!$1:$3</definedName>
  </definedNames>
  <calcPr calcId="191029"/>
</workbook>
</file>

<file path=xl/calcChain.xml><?xml version="1.0" encoding="utf-8"?>
<calcChain xmlns="http://schemas.openxmlformats.org/spreadsheetml/2006/main">
  <c r="G81" i="8" l="1"/>
  <c r="H81" i="8"/>
  <c r="I81" i="8"/>
  <c r="J81" i="8"/>
  <c r="K81" i="8"/>
  <c r="L81" i="8"/>
  <c r="M81" i="8"/>
  <c r="N81" i="8"/>
  <c r="O81" i="8"/>
  <c r="P81" i="8"/>
  <c r="Q81" i="8"/>
  <c r="F81" i="8"/>
  <c r="G54" i="8"/>
  <c r="H54" i="8"/>
  <c r="I54" i="8"/>
  <c r="J54" i="8"/>
  <c r="K54" i="8"/>
  <c r="L54" i="8"/>
  <c r="M54" i="8"/>
  <c r="N54" i="8"/>
  <c r="O54" i="8"/>
  <c r="P54" i="8"/>
  <c r="Q54" i="8"/>
  <c r="F54" i="8"/>
  <c r="Q75" i="8" l="1"/>
  <c r="N75" i="8"/>
  <c r="H27" i="8" l="1"/>
  <c r="G27" i="8"/>
  <c r="P53" i="8" l="1"/>
  <c r="O53" i="8"/>
  <c r="N53" i="8"/>
  <c r="P27" i="8" l="1"/>
  <c r="L45" i="8" l="1"/>
  <c r="N45" i="8"/>
  <c r="O45" i="8"/>
  <c r="Q27" i="8"/>
  <c r="I27" i="8" l="1"/>
  <c r="J27" i="8"/>
  <c r="K27" i="8"/>
  <c r="L27" i="8"/>
  <c r="M27" i="8"/>
  <c r="N17" i="8" l="1"/>
  <c r="O17" i="8" s="1"/>
  <c r="N16" i="8"/>
  <c r="O16" i="8" l="1"/>
  <c r="O27" i="8" s="1"/>
  <c r="N27" i="8"/>
  <c r="P45" i="8"/>
  <c r="P68" i="8" l="1"/>
  <c r="O68" i="8"/>
  <c r="P63" i="8"/>
  <c r="P75" i="8" s="1"/>
  <c r="O63" i="8"/>
  <c r="O75" i="8" s="1"/>
  <c r="H45" i="8" l="1"/>
  <c r="I45" i="8"/>
  <c r="J45" i="8"/>
  <c r="K45" i="8"/>
  <c r="M45" i="8"/>
  <c r="F4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L69" authorId="0" shapeId="0" xr:uid="{00000000-0006-0000-0000-000001000000}">
      <text>
        <r>
          <rPr>
            <b/>
            <sz val="9"/>
            <color indexed="81"/>
            <rFont val="宋体"/>
            <family val="3"/>
            <charset val="134"/>
          </rPr>
          <t>Administrator:</t>
        </r>
        <r>
          <rPr>
            <sz val="9"/>
            <color indexed="81"/>
            <rFont val="宋体"/>
            <family val="3"/>
            <charset val="134"/>
          </rPr>
          <t xml:space="preserve">
前8周上完</t>
        </r>
      </text>
    </comment>
    <comment ref="L70" authorId="0" shapeId="0" xr:uid="{00000000-0006-0000-0000-000002000000}">
      <text>
        <r>
          <rPr>
            <b/>
            <sz val="9"/>
            <color indexed="81"/>
            <rFont val="宋体"/>
            <family val="3"/>
            <charset val="134"/>
          </rPr>
          <t>Administrator:</t>
        </r>
        <r>
          <rPr>
            <sz val="9"/>
            <color indexed="81"/>
            <rFont val="宋体"/>
            <family val="3"/>
            <charset val="134"/>
          </rPr>
          <t xml:space="preserve">
前8周上完</t>
        </r>
      </text>
    </comment>
    <comment ref="L71" authorId="0" shapeId="0" xr:uid="{00000000-0006-0000-0000-000003000000}">
      <text>
        <r>
          <rPr>
            <b/>
            <sz val="9"/>
            <color indexed="81"/>
            <rFont val="宋体"/>
            <family val="3"/>
            <charset val="134"/>
          </rPr>
          <t>Administrator:</t>
        </r>
        <r>
          <rPr>
            <sz val="9"/>
            <color indexed="81"/>
            <rFont val="宋体"/>
            <family val="3"/>
            <charset val="134"/>
          </rPr>
          <t xml:space="preserve">
前8周上完</t>
        </r>
      </text>
    </comment>
    <comment ref="L72" authorId="0" shapeId="0" xr:uid="{00000000-0006-0000-0000-000004000000}">
      <text>
        <r>
          <rPr>
            <b/>
            <sz val="9"/>
            <color indexed="81"/>
            <rFont val="宋体"/>
            <family val="3"/>
            <charset val="134"/>
          </rPr>
          <t>Administrator:</t>
        </r>
        <r>
          <rPr>
            <sz val="9"/>
            <color indexed="81"/>
            <rFont val="宋体"/>
            <family val="3"/>
            <charset val="134"/>
          </rPr>
          <t xml:space="preserve">
前8周上完</t>
        </r>
      </text>
    </comment>
    <comment ref="L73" authorId="0" shapeId="0" xr:uid="{00000000-0006-0000-0000-000005000000}">
      <text>
        <r>
          <rPr>
            <b/>
            <sz val="9"/>
            <color indexed="81"/>
            <rFont val="宋体"/>
            <family val="3"/>
            <charset val="134"/>
          </rPr>
          <t>Administrator:</t>
        </r>
        <r>
          <rPr>
            <sz val="9"/>
            <color indexed="81"/>
            <rFont val="宋体"/>
            <family val="3"/>
            <charset val="134"/>
          </rPr>
          <t xml:space="preserve">
前8周上完</t>
        </r>
      </text>
    </comment>
    <comment ref="L74" authorId="0" shapeId="0" xr:uid="{00000000-0006-0000-0000-000006000000}">
      <text>
        <r>
          <rPr>
            <b/>
            <sz val="9"/>
            <color indexed="81"/>
            <rFont val="宋体"/>
            <family val="3"/>
            <charset val="134"/>
          </rPr>
          <t>Administrator:前8周上完</t>
        </r>
      </text>
    </comment>
  </commentList>
</comments>
</file>

<file path=xl/sharedStrings.xml><?xml version="1.0" encoding="utf-8"?>
<sst xmlns="http://schemas.openxmlformats.org/spreadsheetml/2006/main" count="295" uniqueCount="200">
  <si>
    <t>060024A</t>
    <phoneticPr fontId="1" type="noConversion"/>
  </si>
  <si>
    <t>060062B</t>
    <phoneticPr fontId="1" type="noConversion"/>
  </si>
  <si>
    <t>060041B</t>
    <phoneticPr fontId="1" type="noConversion"/>
  </si>
  <si>
    <t>130042A</t>
    <phoneticPr fontId="1" type="noConversion"/>
  </si>
  <si>
    <t>150011B</t>
    <phoneticPr fontId="1" type="noConversion"/>
  </si>
  <si>
    <t>150021B</t>
    <phoneticPr fontId="1" type="noConversion"/>
  </si>
  <si>
    <t>150031B</t>
    <phoneticPr fontId="1" type="noConversion"/>
  </si>
  <si>
    <t>150041B</t>
    <phoneticPr fontId="1" type="noConversion"/>
  </si>
  <si>
    <t>060142B</t>
    <phoneticPr fontId="1" type="noConversion"/>
  </si>
  <si>
    <t>120043A</t>
    <phoneticPr fontId="1" type="noConversion"/>
  </si>
  <si>
    <t>120074A</t>
    <phoneticPr fontId="1" type="noConversion"/>
  </si>
  <si>
    <t>030123A</t>
    <phoneticPr fontId="1" type="noConversion"/>
  </si>
  <si>
    <t>113633A</t>
    <phoneticPr fontId="1" type="noConversion"/>
  </si>
  <si>
    <t>030073A</t>
    <phoneticPr fontId="1" type="noConversion"/>
  </si>
  <si>
    <t>110042A</t>
    <phoneticPr fontId="1" type="noConversion"/>
  </si>
  <si>
    <t>110053A</t>
    <phoneticPr fontId="1" type="noConversion"/>
  </si>
  <si>
    <t>113652A</t>
    <phoneticPr fontId="1" type="noConversion"/>
  </si>
  <si>
    <t>113602A</t>
    <phoneticPr fontId="1" type="noConversion"/>
  </si>
  <si>
    <t>113732A</t>
    <phoneticPr fontId="1" type="noConversion"/>
  </si>
  <si>
    <t>113722A</t>
    <phoneticPr fontId="1" type="noConversion"/>
  </si>
  <si>
    <t>113712A</t>
    <phoneticPr fontId="1" type="noConversion"/>
  </si>
  <si>
    <t>1+1</t>
    <phoneticPr fontId="1" type="noConversion"/>
  </si>
  <si>
    <t>112522B</t>
    <phoneticPr fontId="1" type="noConversion"/>
  </si>
  <si>
    <t>1+1</t>
    <phoneticPr fontId="1" type="noConversion"/>
  </si>
  <si>
    <t>040012B</t>
    <phoneticPr fontId="1" type="noConversion"/>
  </si>
  <si>
    <t>112372B</t>
    <phoneticPr fontId="1" type="noConversion"/>
  </si>
  <si>
    <r>
      <rPr>
        <sz val="9"/>
        <rFont val="宋体"/>
        <family val="3"/>
        <charset val="134"/>
      </rPr>
      <t>马克思主义学院</t>
    </r>
  </si>
  <si>
    <r>
      <rPr>
        <sz val="9"/>
        <rFont val="宋体"/>
        <family val="3"/>
        <charset val="134"/>
      </rPr>
      <t>考查</t>
    </r>
  </si>
  <si>
    <r>
      <rPr>
        <sz val="9"/>
        <rFont val="宋体"/>
        <family val="3"/>
        <charset val="134"/>
      </rPr>
      <t>考试</t>
    </r>
  </si>
  <si>
    <r>
      <rPr>
        <sz val="9"/>
        <rFont val="宋体"/>
        <family val="3"/>
        <charset val="134"/>
      </rPr>
      <t>中国近现代史纲要</t>
    </r>
    <r>
      <rPr>
        <sz val="9"/>
        <rFont val="Times New Roman"/>
        <family val="1"/>
      </rPr>
      <t>Chinese Modern and Contemporary History</t>
    </r>
    <phoneticPr fontId="1" type="noConversion"/>
  </si>
  <si>
    <r>
      <rPr>
        <sz val="9"/>
        <rFont val="宋体"/>
        <family val="3"/>
        <charset val="134"/>
      </rPr>
      <t>大学生心理健康</t>
    </r>
    <r>
      <rPr>
        <sz val="9"/>
        <rFont val="Times New Roman"/>
        <family val="1"/>
      </rPr>
      <t>College Students Mental Health Course Description</t>
    </r>
    <phoneticPr fontId="1" type="noConversion"/>
  </si>
  <si>
    <r>
      <rPr>
        <sz val="9"/>
        <rFont val="宋体"/>
        <family val="3"/>
        <charset val="134"/>
      </rPr>
      <t>统计学院</t>
    </r>
  </si>
  <si>
    <r>
      <rPr>
        <sz val="9"/>
        <rFont val="宋体"/>
        <family val="3"/>
        <charset val="134"/>
      </rPr>
      <t>概率论与数理统计</t>
    </r>
    <r>
      <rPr>
        <sz val="9"/>
        <rFont val="Times New Roman"/>
        <family val="1"/>
      </rPr>
      <t>Probability theory and Mathematics Statistics</t>
    </r>
    <phoneticPr fontId="1" type="noConversion"/>
  </si>
  <si>
    <r>
      <rPr>
        <sz val="9"/>
        <rFont val="宋体"/>
        <family val="3"/>
        <charset val="134"/>
      </rPr>
      <t>体育部</t>
    </r>
  </si>
  <si>
    <r>
      <rPr>
        <sz val="9"/>
        <rFont val="宋体"/>
        <family val="3"/>
        <charset val="134"/>
      </rPr>
      <t>体育</t>
    </r>
    <r>
      <rPr>
        <sz val="9"/>
        <rFont val="Times New Roman"/>
        <family val="1"/>
      </rPr>
      <t>II
College Physical Education</t>
    </r>
    <r>
      <rPr>
        <sz val="9"/>
        <rFont val="宋体"/>
        <family val="3"/>
        <charset val="134"/>
      </rPr>
      <t>Ⅱ</t>
    </r>
    <phoneticPr fontId="1" type="noConversion"/>
  </si>
  <si>
    <r>
      <rPr>
        <sz val="9"/>
        <rFont val="宋体"/>
        <family val="3"/>
        <charset val="134"/>
      </rPr>
      <t>体育</t>
    </r>
    <r>
      <rPr>
        <sz val="9"/>
        <rFont val="Times New Roman"/>
        <family val="1"/>
      </rPr>
      <t>III
College Physical Education</t>
    </r>
    <r>
      <rPr>
        <sz val="9"/>
        <rFont val="宋体"/>
        <family val="3"/>
        <charset val="134"/>
      </rPr>
      <t>Ⅲ</t>
    </r>
    <phoneticPr fontId="1" type="noConversion"/>
  </si>
  <si>
    <r>
      <rPr>
        <sz val="9"/>
        <rFont val="宋体"/>
        <family val="3"/>
        <charset val="134"/>
      </rPr>
      <t>体育</t>
    </r>
    <r>
      <rPr>
        <sz val="9"/>
        <rFont val="Times New Roman"/>
        <family val="1"/>
      </rPr>
      <t>IV
College Physical Education</t>
    </r>
    <r>
      <rPr>
        <sz val="9"/>
        <rFont val="宋体"/>
        <family val="3"/>
        <charset val="134"/>
      </rPr>
      <t>Ⅳ</t>
    </r>
    <phoneticPr fontId="1" type="noConversion"/>
  </si>
  <si>
    <r>
      <rPr>
        <sz val="9"/>
        <rFont val="宋体"/>
        <family val="3"/>
        <charset val="134"/>
      </rPr>
      <t>计算机应用</t>
    </r>
    <r>
      <rPr>
        <sz val="9"/>
        <rFont val="Times New Roman"/>
        <family val="1"/>
      </rPr>
      <t xml:space="preserve"> 
Computer Application</t>
    </r>
    <phoneticPr fontId="2" type="noConversion"/>
  </si>
  <si>
    <r>
      <rPr>
        <sz val="9"/>
        <rFont val="宋体"/>
        <family val="3"/>
        <charset val="134"/>
      </rPr>
      <t xml:space="preserve">应用写作
</t>
    </r>
    <r>
      <rPr>
        <sz val="9"/>
        <rFont val="Times New Roman"/>
        <family val="1"/>
      </rPr>
      <t>Practical Writing</t>
    </r>
    <phoneticPr fontId="1" type="noConversion"/>
  </si>
  <si>
    <r>
      <rPr>
        <sz val="9"/>
        <rFont val="宋体"/>
        <family val="3"/>
        <charset val="134"/>
      </rPr>
      <t>文传学院</t>
    </r>
    <phoneticPr fontId="1" type="noConversion"/>
  </si>
  <si>
    <r>
      <rPr>
        <sz val="9"/>
        <rFont val="宋体"/>
        <family val="3"/>
        <charset val="134"/>
      </rPr>
      <t>考查</t>
    </r>
    <phoneticPr fontId="1" type="noConversion"/>
  </si>
  <si>
    <t>113623A</t>
    <phoneticPr fontId="1" type="noConversion"/>
  </si>
  <si>
    <r>
      <rPr>
        <sz val="9"/>
        <rFont val="宋体"/>
        <family val="3"/>
        <charset val="134"/>
      </rPr>
      <t>大学英语</t>
    </r>
    <r>
      <rPr>
        <sz val="9"/>
        <rFont val="Times New Roman"/>
        <family val="1"/>
      </rPr>
      <t>IV
College English</t>
    </r>
    <r>
      <rPr>
        <sz val="9"/>
        <rFont val="宋体"/>
        <family val="3"/>
        <charset val="134"/>
      </rPr>
      <t>Ⅳ</t>
    </r>
    <phoneticPr fontId="1" type="noConversion"/>
  </si>
  <si>
    <t>110922B</t>
    <phoneticPr fontId="1" type="noConversion"/>
  </si>
  <si>
    <t>110912B</t>
    <phoneticPr fontId="1" type="noConversion"/>
  </si>
  <si>
    <r>
      <rPr>
        <sz val="9"/>
        <rFont val="宋体"/>
        <family val="3"/>
        <charset val="134"/>
      </rPr>
      <t>课程类型</t>
    </r>
    <phoneticPr fontId="1" type="noConversion"/>
  </si>
  <si>
    <r>
      <rPr>
        <sz val="9"/>
        <rFont val="宋体"/>
        <family val="3"/>
        <charset val="134"/>
      </rPr>
      <t>序号</t>
    </r>
    <phoneticPr fontId="1" type="noConversion"/>
  </si>
  <si>
    <r>
      <rPr>
        <sz val="9"/>
        <rFont val="宋体"/>
        <family val="3"/>
        <charset val="134"/>
      </rPr>
      <t>课程代码</t>
    </r>
    <phoneticPr fontId="1" type="noConversion"/>
  </si>
  <si>
    <r>
      <rPr>
        <sz val="9"/>
        <rFont val="宋体"/>
        <family val="3"/>
        <charset val="134"/>
      </rPr>
      <t>课程名称
（中英文）</t>
    </r>
    <phoneticPr fontId="1" type="noConversion"/>
  </si>
  <si>
    <r>
      <rPr>
        <sz val="9"/>
        <rFont val="宋体"/>
        <family val="3"/>
        <charset val="134"/>
      </rPr>
      <t>学期课程周学时</t>
    </r>
    <phoneticPr fontId="1" type="noConversion"/>
  </si>
  <si>
    <r>
      <rPr>
        <sz val="9"/>
        <rFont val="宋体"/>
        <family val="3"/>
        <charset val="134"/>
      </rPr>
      <t>学
分
数</t>
    </r>
    <phoneticPr fontId="1" type="noConversion"/>
  </si>
  <si>
    <r>
      <rPr>
        <sz val="9"/>
        <rFont val="宋体"/>
        <family val="3"/>
        <charset val="134"/>
      </rPr>
      <t>总
学
时</t>
    </r>
    <phoneticPr fontId="1" type="noConversion"/>
  </si>
  <si>
    <r>
      <rPr>
        <sz val="9"/>
        <rFont val="宋体"/>
        <family val="3"/>
        <charset val="134"/>
      </rPr>
      <t>课时分配</t>
    </r>
    <phoneticPr fontId="1" type="noConversion"/>
  </si>
  <si>
    <r>
      <rPr>
        <sz val="9"/>
        <rFont val="宋体"/>
        <family val="3"/>
        <charset val="134"/>
      </rPr>
      <t>课程承担单位</t>
    </r>
    <phoneticPr fontId="1" type="noConversion"/>
  </si>
  <si>
    <r>
      <rPr>
        <sz val="9"/>
        <rFont val="宋体"/>
        <family val="3"/>
        <charset val="134"/>
      </rPr>
      <t>考试类型</t>
    </r>
    <phoneticPr fontId="1" type="noConversion"/>
  </si>
  <si>
    <r>
      <rPr>
        <sz val="9"/>
        <rFont val="宋体"/>
        <family val="3"/>
        <charset val="134"/>
      </rPr>
      <t>课堂</t>
    </r>
    <phoneticPr fontId="1" type="noConversion"/>
  </si>
  <si>
    <r>
      <rPr>
        <sz val="9"/>
        <rFont val="宋体"/>
        <family val="3"/>
        <charset val="134"/>
      </rPr>
      <t>实验</t>
    </r>
    <phoneticPr fontId="1" type="noConversion"/>
  </si>
  <si>
    <r>
      <rPr>
        <sz val="9"/>
        <rFont val="宋体"/>
        <family val="3"/>
        <charset val="134"/>
      </rPr>
      <t>通识教育</t>
    </r>
    <phoneticPr fontId="1" type="noConversion"/>
  </si>
  <si>
    <r>
      <rPr>
        <sz val="9"/>
        <rFont val="宋体"/>
        <family val="3"/>
        <charset val="134"/>
      </rPr>
      <t>通识教育必修课</t>
    </r>
    <phoneticPr fontId="1" type="noConversion"/>
  </si>
  <si>
    <r>
      <rPr>
        <sz val="9"/>
        <rFont val="宋体"/>
        <family val="3"/>
        <charset val="134"/>
      </rPr>
      <t>外国语
学院</t>
    </r>
    <phoneticPr fontId="1" type="noConversion"/>
  </si>
  <si>
    <r>
      <rPr>
        <sz val="9"/>
        <rFont val="宋体"/>
        <family val="3"/>
        <charset val="134"/>
      </rPr>
      <t>通识教育选修课</t>
    </r>
    <phoneticPr fontId="1" type="noConversion"/>
  </si>
  <si>
    <r>
      <rPr>
        <sz val="9"/>
        <rFont val="宋体"/>
        <family val="3"/>
        <charset val="134"/>
      </rPr>
      <t>见学校公布通选课名单，</t>
    </r>
    <r>
      <rPr>
        <sz val="9"/>
        <rFont val="Times New Roman"/>
        <family val="1"/>
      </rPr>
      <t>2-7</t>
    </r>
    <r>
      <rPr>
        <sz val="9"/>
        <rFont val="宋体"/>
        <family val="3"/>
        <charset val="134"/>
      </rPr>
      <t>学期修课</t>
    </r>
  </si>
  <si>
    <t>1+1</t>
    <phoneticPr fontId="1" type="noConversion"/>
  </si>
  <si>
    <t>110932B</t>
    <phoneticPr fontId="1" type="noConversion"/>
  </si>
  <si>
    <t>考查</t>
    <phoneticPr fontId="1" type="noConversion"/>
  </si>
  <si>
    <t>金融学院</t>
  </si>
  <si>
    <t>110993B</t>
    <phoneticPr fontId="1" type="noConversion"/>
  </si>
  <si>
    <t>112423B</t>
  </si>
  <si>
    <t>112552B</t>
    <phoneticPr fontId="1" type="noConversion"/>
  </si>
  <si>
    <t>113402B</t>
    <phoneticPr fontId="1" type="noConversion"/>
  </si>
  <si>
    <t>考查</t>
    <phoneticPr fontId="1" type="noConversion"/>
  </si>
  <si>
    <r>
      <rPr>
        <sz val="9"/>
        <rFont val="宋体"/>
        <family val="3"/>
        <charset val="134"/>
      </rPr>
      <t xml:space="preserve">线性代数
</t>
    </r>
    <r>
      <rPr>
        <sz val="9"/>
        <rFont val="Times New Roman"/>
        <family val="1"/>
      </rPr>
      <t>Linear Algebra</t>
    </r>
    <phoneticPr fontId="1" type="noConversion"/>
  </si>
  <si>
    <t>071523B</t>
  </si>
  <si>
    <t>程序设计语言（Python）Fundamentals of Program Design(Python)</t>
  </si>
  <si>
    <t>2+1</t>
    <phoneticPr fontId="1" type="noConversion"/>
  </si>
  <si>
    <r>
      <rPr>
        <sz val="9"/>
        <rFont val="宋体"/>
        <family val="3"/>
        <charset val="134"/>
      </rPr>
      <t>数学分析Ⅰ</t>
    </r>
    <r>
      <rPr>
        <sz val="9"/>
        <rFont val="Times New Roman"/>
        <family val="1"/>
      </rPr>
      <t> Mathematical Analysis I</t>
    </r>
    <phoneticPr fontId="1" type="noConversion"/>
  </si>
  <si>
    <t>统计学院</t>
  </si>
  <si>
    <t>考试</t>
  </si>
  <si>
    <t>123306A</t>
  </si>
  <si>
    <r>
      <rPr>
        <sz val="9"/>
        <rFont val="宋体"/>
        <family val="3"/>
        <charset val="134"/>
      </rPr>
      <t>数学分析Ⅱ</t>
    </r>
    <r>
      <rPr>
        <sz val="9"/>
        <rFont val="Times New Roman"/>
        <family val="1"/>
      </rPr>
      <t> Mathematical Analysis</t>
    </r>
    <r>
      <rPr>
        <sz val="9"/>
        <rFont val="宋体"/>
        <family val="3"/>
        <charset val="134"/>
      </rPr>
      <t>Ⅱ</t>
    </r>
    <phoneticPr fontId="1" type="noConversion"/>
  </si>
  <si>
    <t>071201B</t>
    <phoneticPr fontId="1" type="noConversion"/>
  </si>
  <si>
    <t>0+1</t>
    <phoneticPr fontId="1" type="noConversion"/>
  </si>
  <si>
    <t xml:space="preserve"> </t>
    <phoneticPr fontId="1" type="noConversion"/>
  </si>
  <si>
    <t>考查</t>
    <phoneticPr fontId="1" type="noConversion"/>
  </si>
  <si>
    <t>111062B</t>
    <phoneticPr fontId="1" type="noConversion"/>
  </si>
  <si>
    <t>112212A</t>
    <phoneticPr fontId="1" type="noConversion"/>
  </si>
  <si>
    <t>112232B</t>
    <phoneticPr fontId="1" type="noConversion"/>
  </si>
  <si>
    <r>
      <t xml:space="preserve"> </t>
    </r>
    <r>
      <rPr>
        <b/>
        <sz val="11"/>
        <rFont val="宋体"/>
        <family val="3"/>
        <charset val="134"/>
      </rPr>
      <t>保险学（保险精算）专业本科学分制指导性教学计划表</t>
    </r>
    <phoneticPr fontId="1" type="noConversion"/>
  </si>
  <si>
    <r>
      <rPr>
        <sz val="9"/>
        <rFont val="宋体"/>
        <family val="3"/>
        <charset val="134"/>
      </rPr>
      <t xml:space="preserve">微观经济学
</t>
    </r>
    <r>
      <rPr>
        <sz val="9"/>
        <rFont val="Times New Roman"/>
        <family val="1"/>
      </rPr>
      <t>Microeconomics</t>
    </r>
    <phoneticPr fontId="1" type="noConversion"/>
  </si>
  <si>
    <r>
      <rPr>
        <sz val="9"/>
        <rFont val="宋体"/>
        <family val="3"/>
        <charset val="134"/>
      </rPr>
      <t>经济学院</t>
    </r>
    <phoneticPr fontId="1" type="noConversion"/>
  </si>
  <si>
    <r>
      <rPr>
        <sz val="9"/>
        <rFont val="宋体"/>
        <family val="3"/>
        <charset val="134"/>
      </rPr>
      <t>考试</t>
    </r>
    <phoneticPr fontId="1" type="noConversion"/>
  </si>
  <si>
    <r>
      <rPr>
        <sz val="9"/>
        <rFont val="宋体"/>
        <family val="3"/>
        <charset val="134"/>
      </rPr>
      <t xml:space="preserve">金融学
</t>
    </r>
    <r>
      <rPr>
        <sz val="9"/>
        <rFont val="Times New Roman"/>
        <family val="1"/>
      </rPr>
      <t>Finance</t>
    </r>
    <phoneticPr fontId="1" type="noConversion"/>
  </si>
  <si>
    <r>
      <rPr>
        <sz val="9"/>
        <rFont val="宋体"/>
        <family val="3"/>
        <charset val="134"/>
      </rPr>
      <t>金融学院</t>
    </r>
    <phoneticPr fontId="1" type="noConversion"/>
  </si>
  <si>
    <r>
      <rPr>
        <sz val="9"/>
        <rFont val="宋体"/>
        <family val="3"/>
        <charset val="134"/>
      </rPr>
      <t xml:space="preserve">宏观经济学
</t>
    </r>
    <r>
      <rPr>
        <sz val="9"/>
        <rFont val="Times New Roman"/>
        <family val="1"/>
      </rPr>
      <t>Macroeconomics</t>
    </r>
    <phoneticPr fontId="1" type="noConversion"/>
  </si>
  <si>
    <r>
      <rPr>
        <sz val="9"/>
        <rFont val="宋体"/>
        <family val="3"/>
        <charset val="134"/>
      </rPr>
      <t>会计学院</t>
    </r>
    <phoneticPr fontId="1" type="noConversion"/>
  </si>
  <si>
    <r>
      <rPr>
        <sz val="9"/>
        <rFont val="宋体"/>
        <family val="3"/>
        <charset val="134"/>
      </rPr>
      <t xml:space="preserve">再保险
</t>
    </r>
    <r>
      <rPr>
        <sz val="9"/>
        <rFont val="Times New Roman"/>
        <family val="1"/>
      </rPr>
      <t>Reinsurance</t>
    </r>
    <phoneticPr fontId="1" type="noConversion"/>
  </si>
  <si>
    <r>
      <rPr>
        <sz val="9"/>
        <rFont val="宋体"/>
        <family val="3"/>
        <charset val="134"/>
      </rPr>
      <t>寿险精算</t>
    </r>
    <r>
      <rPr>
        <sz val="9"/>
        <rFont val="Times New Roman"/>
        <family val="1"/>
      </rPr>
      <t>(</t>
    </r>
    <r>
      <rPr>
        <sz val="9"/>
        <rFont val="宋体"/>
        <family val="3"/>
        <charset val="134"/>
      </rPr>
      <t xml:space="preserve">双语）
</t>
    </r>
    <r>
      <rPr>
        <sz val="9"/>
        <rFont val="Times New Roman"/>
        <family val="1"/>
      </rPr>
      <t>Life Insurance Actuarial Science</t>
    </r>
    <phoneticPr fontId="1" type="noConversion"/>
  </si>
  <si>
    <r>
      <rPr>
        <sz val="9"/>
        <rFont val="宋体"/>
        <family val="3"/>
        <charset val="134"/>
      </rPr>
      <t xml:space="preserve">非寿险精算（双语）
</t>
    </r>
    <r>
      <rPr>
        <sz val="9"/>
        <rFont val="Times New Roman"/>
        <family val="1"/>
      </rPr>
      <t>Non-life Insurance Actuarial Science</t>
    </r>
    <phoneticPr fontId="1" type="noConversion"/>
  </si>
  <si>
    <r>
      <rPr>
        <sz val="9"/>
        <rFont val="宋体"/>
        <family val="3"/>
        <charset val="134"/>
      </rPr>
      <t>保险法与保险监管</t>
    </r>
    <r>
      <rPr>
        <sz val="9"/>
        <rFont val="Times New Roman"/>
        <family val="1"/>
      </rPr>
      <t>Insurance Law and Insurance Regulation</t>
    </r>
    <phoneticPr fontId="1" type="noConversion"/>
  </si>
  <si>
    <r>
      <rPr>
        <sz val="9"/>
        <rFont val="宋体"/>
        <family val="3"/>
        <charset val="134"/>
      </rPr>
      <t xml:space="preserve">保险会计与财务
</t>
    </r>
    <r>
      <rPr>
        <sz val="9"/>
        <rFont val="Times New Roman"/>
        <family val="1"/>
      </rPr>
      <t>Insurance Accounting and Finance</t>
    </r>
    <phoneticPr fontId="1" type="noConversion"/>
  </si>
  <si>
    <r>
      <rPr>
        <sz val="9"/>
        <rFont val="宋体"/>
        <family val="3"/>
        <charset val="134"/>
      </rPr>
      <t xml:space="preserve">农业保险
</t>
    </r>
    <r>
      <rPr>
        <sz val="9"/>
        <rFont val="Times New Roman"/>
        <family val="1"/>
      </rPr>
      <t>Agricultural Insurance</t>
    </r>
    <phoneticPr fontId="1" type="noConversion"/>
  </si>
  <si>
    <r>
      <rPr>
        <sz val="9"/>
        <rFont val="宋体"/>
        <family val="3"/>
        <charset val="134"/>
      </rPr>
      <t>金融建模</t>
    </r>
    <r>
      <rPr>
        <sz val="9"/>
        <rFont val="Times New Roman"/>
        <family val="3"/>
      </rPr>
      <t xml:space="preserve">
</t>
    </r>
    <r>
      <rPr>
        <sz val="9"/>
        <rFont val="Times New Roman"/>
        <family val="1"/>
      </rPr>
      <t>Financial Modelling</t>
    </r>
    <phoneticPr fontId="1" type="noConversion"/>
  </si>
  <si>
    <r>
      <rPr>
        <sz val="9"/>
        <rFont val="宋体"/>
        <family val="3"/>
        <charset val="134"/>
      </rPr>
      <t>金融学院</t>
    </r>
  </si>
  <si>
    <r>
      <rPr>
        <sz val="9"/>
        <rFont val="宋体"/>
        <family val="3"/>
        <charset val="134"/>
      </rPr>
      <t xml:space="preserve">风险损失模型
</t>
    </r>
    <r>
      <rPr>
        <sz val="9"/>
        <rFont val="Times New Roman"/>
        <family val="1"/>
      </rPr>
      <t>Risk Loss Models</t>
    </r>
    <phoneticPr fontId="1" type="noConversion"/>
  </si>
  <si>
    <r>
      <rPr>
        <sz val="9"/>
        <rFont val="宋体"/>
        <family val="3"/>
        <charset val="134"/>
      </rPr>
      <t xml:space="preserve">保险数据挖掘
</t>
    </r>
    <r>
      <rPr>
        <sz val="9"/>
        <rFont val="Times New Roman"/>
        <family val="1"/>
      </rPr>
      <t>Insurance Data Mining</t>
    </r>
    <phoneticPr fontId="1" type="noConversion"/>
  </si>
  <si>
    <r>
      <rPr>
        <sz val="9"/>
        <rFont val="宋体"/>
        <family val="3"/>
        <charset val="134"/>
      </rPr>
      <t>注册金融分析师（</t>
    </r>
    <r>
      <rPr>
        <sz val="9"/>
        <rFont val="Times New Roman"/>
        <family val="1"/>
      </rPr>
      <t>CFA</t>
    </r>
    <r>
      <rPr>
        <sz val="9"/>
        <rFont val="宋体"/>
        <family val="3"/>
        <charset val="134"/>
      </rPr>
      <t>）专题（双语）</t>
    </r>
    <r>
      <rPr>
        <sz val="9"/>
        <rFont val="Times New Roman"/>
        <family val="1"/>
      </rPr>
      <t>CFA</t>
    </r>
    <r>
      <rPr>
        <sz val="9"/>
        <rFont val="宋体"/>
        <family val="3"/>
        <charset val="134"/>
      </rPr>
      <t>（</t>
    </r>
    <r>
      <rPr>
        <sz val="9"/>
        <rFont val="Times New Roman"/>
        <family val="1"/>
      </rPr>
      <t>Bilingual</t>
    </r>
    <r>
      <rPr>
        <sz val="9"/>
        <rFont val="宋体"/>
        <family val="3"/>
        <charset val="134"/>
      </rPr>
      <t>）</t>
    </r>
    <phoneticPr fontId="1" type="noConversion"/>
  </si>
  <si>
    <r>
      <rPr>
        <sz val="9"/>
        <rFont val="宋体"/>
        <family val="3"/>
        <charset val="134"/>
      </rPr>
      <t xml:space="preserve">保险企业经营管理
</t>
    </r>
    <r>
      <rPr>
        <sz val="9"/>
        <rFont val="Times New Roman"/>
        <family val="1"/>
      </rPr>
      <t>Insurance Enterprise Management</t>
    </r>
    <phoneticPr fontId="1" type="noConversion"/>
  </si>
  <si>
    <r>
      <rPr>
        <sz val="9"/>
        <rFont val="宋体"/>
        <family val="3"/>
        <charset val="134"/>
      </rPr>
      <t xml:space="preserve">社会保险理论与政策
</t>
    </r>
    <r>
      <rPr>
        <sz val="9"/>
        <rFont val="Times New Roman"/>
        <family val="1"/>
      </rPr>
      <t>Social Insurance Theory and Policy</t>
    </r>
    <phoneticPr fontId="1" type="noConversion"/>
  </si>
  <si>
    <r>
      <rPr>
        <sz val="9"/>
        <rFont val="宋体"/>
        <family val="3"/>
        <charset val="134"/>
      </rPr>
      <t>金融风险分析师专题（双语）</t>
    </r>
    <r>
      <rPr>
        <sz val="9"/>
        <rFont val="Times New Roman"/>
        <family val="1"/>
      </rPr>
      <t>FRM</t>
    </r>
    <r>
      <rPr>
        <sz val="9"/>
        <rFont val="宋体"/>
        <family val="3"/>
        <charset val="134"/>
      </rPr>
      <t>（</t>
    </r>
    <r>
      <rPr>
        <sz val="9"/>
        <rFont val="Times New Roman"/>
        <family val="1"/>
      </rPr>
      <t>Bilingual</t>
    </r>
    <r>
      <rPr>
        <sz val="9"/>
        <rFont val="宋体"/>
        <family val="3"/>
        <charset val="134"/>
      </rPr>
      <t>）</t>
    </r>
    <phoneticPr fontId="1" type="noConversion"/>
  </si>
  <si>
    <r>
      <rPr>
        <sz val="9"/>
        <rFont val="宋体"/>
        <family val="3"/>
        <charset val="134"/>
      </rPr>
      <t xml:space="preserve">保险投资学
</t>
    </r>
    <r>
      <rPr>
        <sz val="9"/>
        <rFont val="Times New Roman"/>
        <family val="1"/>
      </rPr>
      <t>Insurance investment</t>
    </r>
    <phoneticPr fontId="1" type="noConversion"/>
  </si>
  <si>
    <r>
      <rPr>
        <sz val="9"/>
        <rFont val="宋体"/>
        <family val="3"/>
        <charset val="134"/>
      </rPr>
      <t xml:space="preserve">财务管理学
</t>
    </r>
    <r>
      <rPr>
        <sz val="9"/>
        <rFont val="Times New Roman"/>
        <family val="1"/>
      </rPr>
      <t>Financial Management</t>
    </r>
    <phoneticPr fontId="1" type="noConversion"/>
  </si>
  <si>
    <r>
      <rPr>
        <sz val="9"/>
        <rFont val="宋体"/>
        <family val="3"/>
        <charset val="134"/>
      </rPr>
      <t xml:space="preserve">责任与信用保险
</t>
    </r>
    <r>
      <rPr>
        <sz val="9"/>
        <rFont val="Times New Roman"/>
        <family val="1"/>
      </rPr>
      <t>Liability Insurance and Credit Insurance</t>
    </r>
    <phoneticPr fontId="1" type="noConversion"/>
  </si>
  <si>
    <r>
      <rPr>
        <sz val="9"/>
        <rFont val="宋体"/>
        <family val="3"/>
        <charset val="134"/>
      </rPr>
      <t>保险科技专题</t>
    </r>
    <r>
      <rPr>
        <sz val="9"/>
        <rFont val="Times New Roman"/>
        <family val="1"/>
      </rPr>
      <t xml:space="preserve">
Insurance Technology</t>
    </r>
    <phoneticPr fontId="1" type="noConversion"/>
  </si>
  <si>
    <r>
      <rPr>
        <sz val="9"/>
        <rFont val="宋体"/>
        <family val="3"/>
        <charset val="134"/>
      </rPr>
      <t>国际金融学（英语）</t>
    </r>
    <r>
      <rPr>
        <sz val="9"/>
        <rFont val="Times New Roman"/>
        <family val="1"/>
      </rPr>
      <t>International Finance</t>
    </r>
    <r>
      <rPr>
        <sz val="9"/>
        <rFont val="宋体"/>
        <family val="3"/>
        <charset val="134"/>
      </rPr>
      <t>（</t>
    </r>
    <r>
      <rPr>
        <sz val="9"/>
        <rFont val="Times New Roman"/>
        <family val="1"/>
      </rPr>
      <t>English</t>
    </r>
    <r>
      <rPr>
        <sz val="9"/>
        <rFont val="宋体"/>
        <family val="3"/>
        <charset val="134"/>
      </rPr>
      <t>）</t>
    </r>
    <phoneticPr fontId="1" type="noConversion"/>
  </si>
  <si>
    <r>
      <rPr>
        <sz val="9"/>
        <rFont val="宋体"/>
        <family val="3"/>
        <charset val="134"/>
      </rPr>
      <t>专业教育</t>
    </r>
    <phoneticPr fontId="1" type="noConversion"/>
  </si>
  <si>
    <r>
      <rPr>
        <sz val="9"/>
        <rFont val="宋体"/>
        <family val="3"/>
        <charset val="134"/>
      </rPr>
      <t>学科基础课</t>
    </r>
    <phoneticPr fontId="1" type="noConversion"/>
  </si>
  <si>
    <r>
      <rPr>
        <sz val="9"/>
        <rFont val="宋体"/>
        <family val="3"/>
        <charset val="134"/>
      </rPr>
      <t>经济学院</t>
    </r>
    <phoneticPr fontId="1" type="noConversion"/>
  </si>
  <si>
    <t>管工学院</t>
    <phoneticPr fontId="1" type="noConversion"/>
  </si>
  <si>
    <t>060102B</t>
  </si>
  <si>
    <t>马克思主义学院</t>
    <phoneticPr fontId="1" type="noConversion"/>
  </si>
  <si>
    <t>考查</t>
    <phoneticPr fontId="1" type="noConversion"/>
  </si>
  <si>
    <t>审美体验与艺术鉴赏</t>
    <phoneticPr fontId="1" type="noConversion"/>
  </si>
  <si>
    <t>创新创业与职业发展</t>
    <phoneticPr fontId="1" type="noConversion"/>
  </si>
  <si>
    <t>自然认知与科技发明</t>
    <phoneticPr fontId="1" type="noConversion"/>
  </si>
  <si>
    <t>语言与跨文化交流</t>
    <phoneticPr fontId="1" type="noConversion"/>
  </si>
  <si>
    <t>国学历史与哲学伦理</t>
    <phoneticPr fontId="1" type="noConversion"/>
  </si>
  <si>
    <t>法律基础与公民修养类</t>
    <phoneticPr fontId="1" type="noConversion"/>
  </si>
  <si>
    <t>考试</t>
    <phoneticPr fontId="1" type="noConversion"/>
  </si>
  <si>
    <t>专业扩展课</t>
    <phoneticPr fontId="1" type="noConversion"/>
  </si>
  <si>
    <t>专业扩展课从保险专业以外其他专业所提供的专业扩展课程库中选择，但是不能是与本专业课程相近的课程。例如，保险学专业的学生不能选修金融学类专业的《保险学》。</t>
    <phoneticPr fontId="1" type="noConversion"/>
  </si>
  <si>
    <r>
      <rPr>
        <sz val="9"/>
        <color theme="1"/>
        <rFont val="宋体"/>
        <family val="3"/>
        <charset val="134"/>
      </rPr>
      <t xml:space="preserve">大学英语Ⅰ
</t>
    </r>
    <r>
      <rPr>
        <sz val="9"/>
        <color theme="1"/>
        <rFont val="Times New Roman"/>
        <family val="1"/>
      </rPr>
      <t>College English</t>
    </r>
    <r>
      <rPr>
        <sz val="9"/>
        <color theme="1"/>
        <rFont val="宋体"/>
        <family val="3"/>
        <charset val="134"/>
      </rPr>
      <t>Ⅰ</t>
    </r>
    <phoneticPr fontId="1" type="noConversion"/>
  </si>
  <si>
    <r>
      <rPr>
        <sz val="9"/>
        <color theme="1"/>
        <rFont val="宋体"/>
        <family val="3"/>
        <charset val="134"/>
      </rPr>
      <t>外国语
学院</t>
    </r>
    <phoneticPr fontId="1" type="noConversion"/>
  </si>
  <si>
    <r>
      <rPr>
        <sz val="9"/>
        <color theme="1"/>
        <rFont val="宋体"/>
        <family val="3"/>
        <charset val="134"/>
      </rPr>
      <t>考试</t>
    </r>
  </si>
  <si>
    <r>
      <rPr>
        <sz val="9"/>
        <color theme="1"/>
        <rFont val="宋体"/>
        <family val="3"/>
        <charset val="134"/>
      </rPr>
      <t xml:space="preserve">大学英语Ⅱ
</t>
    </r>
    <r>
      <rPr>
        <sz val="9"/>
        <color theme="1"/>
        <rFont val="Times New Roman"/>
        <family val="1"/>
      </rPr>
      <t xml:space="preserve">College English </t>
    </r>
    <r>
      <rPr>
        <sz val="9"/>
        <color theme="1"/>
        <rFont val="宋体"/>
        <family val="3"/>
        <charset val="134"/>
      </rPr>
      <t>Ⅱ</t>
    </r>
    <phoneticPr fontId="1" type="noConversion"/>
  </si>
  <si>
    <r>
      <rPr>
        <sz val="9"/>
        <color theme="1"/>
        <rFont val="宋体"/>
        <family val="3"/>
        <charset val="134"/>
      </rPr>
      <t>大学英语</t>
    </r>
    <r>
      <rPr>
        <sz val="9"/>
        <color theme="1"/>
        <rFont val="Times New Roman"/>
        <family val="1"/>
      </rPr>
      <t>III
College English</t>
    </r>
    <r>
      <rPr>
        <sz val="9"/>
        <color theme="1"/>
        <rFont val="宋体"/>
        <family val="3"/>
        <charset val="134"/>
      </rPr>
      <t>Ⅲ</t>
    </r>
    <phoneticPr fontId="1" type="noConversion"/>
  </si>
  <si>
    <t>130014A</t>
  </si>
  <si>
    <t>130024A</t>
  </si>
  <si>
    <t>130034A</t>
  </si>
  <si>
    <r>
      <rPr>
        <sz val="9"/>
        <color theme="1"/>
        <rFont val="宋体"/>
        <family val="3"/>
        <charset val="134"/>
      </rPr>
      <t xml:space="preserve">会计学
</t>
    </r>
    <r>
      <rPr>
        <sz val="9"/>
        <color theme="1"/>
        <rFont val="Times New Roman"/>
        <family val="1"/>
      </rPr>
      <t>Accounting</t>
    </r>
    <phoneticPr fontId="1" type="noConversion"/>
  </si>
  <si>
    <r>
      <rPr>
        <sz val="9"/>
        <color theme="1"/>
        <rFont val="宋体"/>
        <family val="3"/>
        <charset val="134"/>
      </rPr>
      <t>会计学院</t>
    </r>
    <phoneticPr fontId="1" type="noConversion"/>
  </si>
  <si>
    <r>
      <rPr>
        <sz val="9"/>
        <color theme="1"/>
        <rFont val="宋体"/>
        <family val="3"/>
        <charset val="134"/>
      </rPr>
      <t>考试</t>
    </r>
    <phoneticPr fontId="1" type="noConversion"/>
  </si>
  <si>
    <r>
      <rPr>
        <sz val="9"/>
        <color theme="1"/>
        <rFont val="宋体"/>
        <family val="3"/>
        <charset val="134"/>
      </rPr>
      <t xml:space="preserve">统计学
</t>
    </r>
    <r>
      <rPr>
        <sz val="9"/>
        <color theme="1"/>
        <rFont val="Times New Roman"/>
        <family val="1"/>
      </rPr>
      <t>Statistics</t>
    </r>
    <phoneticPr fontId="1" type="noConversion"/>
  </si>
  <si>
    <r>
      <rPr>
        <sz val="9"/>
        <color theme="1"/>
        <rFont val="宋体"/>
        <family val="3"/>
        <charset val="134"/>
      </rPr>
      <t>统计学院</t>
    </r>
    <phoneticPr fontId="1" type="noConversion"/>
  </si>
  <si>
    <t>040033A</t>
  </si>
  <si>
    <t>120263A</t>
  </si>
  <si>
    <r>
      <rPr>
        <sz val="9"/>
        <color theme="1"/>
        <rFont val="宋体"/>
        <family val="3"/>
        <charset val="134"/>
      </rPr>
      <t xml:space="preserve">财产保险
</t>
    </r>
    <r>
      <rPr>
        <sz val="9"/>
        <color theme="1"/>
        <rFont val="Times New Roman"/>
        <family val="1"/>
      </rPr>
      <t>Property Insurance</t>
    </r>
    <phoneticPr fontId="1" type="noConversion"/>
  </si>
  <si>
    <r>
      <rPr>
        <sz val="9"/>
        <color theme="1"/>
        <rFont val="宋体"/>
        <family val="3"/>
        <charset val="134"/>
      </rPr>
      <t>金融学院</t>
    </r>
    <phoneticPr fontId="1" type="noConversion"/>
  </si>
  <si>
    <r>
      <rPr>
        <sz val="9"/>
        <color theme="1"/>
        <rFont val="宋体"/>
        <family val="3"/>
        <charset val="134"/>
      </rPr>
      <t xml:space="preserve">人身保险
</t>
    </r>
    <r>
      <rPr>
        <sz val="9"/>
        <color theme="1"/>
        <rFont val="Times New Roman"/>
        <family val="1"/>
      </rPr>
      <t>Life Insurance</t>
    </r>
    <phoneticPr fontId="1" type="noConversion"/>
  </si>
  <si>
    <r>
      <rPr>
        <sz val="9"/>
        <color theme="1"/>
        <rFont val="宋体"/>
        <family val="3"/>
        <charset val="134"/>
      </rPr>
      <t xml:space="preserve">精算模型
</t>
    </r>
    <r>
      <rPr>
        <sz val="9"/>
        <color theme="1"/>
        <rFont val="Times New Roman"/>
        <family val="1"/>
      </rPr>
      <t>Actuarial Models</t>
    </r>
    <phoneticPr fontId="1" type="noConversion"/>
  </si>
  <si>
    <r>
      <rPr>
        <sz val="9"/>
        <color theme="1"/>
        <rFont val="宋体"/>
        <family val="3"/>
        <charset val="134"/>
      </rPr>
      <t xml:space="preserve">保险经济学
</t>
    </r>
    <r>
      <rPr>
        <sz val="9"/>
        <color theme="1"/>
        <rFont val="Times New Roman"/>
        <family val="1"/>
      </rPr>
      <t>Insurance Economics</t>
    </r>
    <phoneticPr fontId="1" type="noConversion"/>
  </si>
  <si>
    <t>110242B</t>
  </si>
  <si>
    <t>专业核心课</t>
    <phoneticPr fontId="1" type="noConversion"/>
  </si>
  <si>
    <t>保险专业前沿
The Frontier of Insurance</t>
    <phoneticPr fontId="1" type="noConversion"/>
  </si>
  <si>
    <r>
      <rPr>
        <sz val="9"/>
        <rFont val="宋体"/>
        <family val="3"/>
        <charset val="134"/>
      </rPr>
      <t>毛泽东思想与中国特色社会主义理论体系概论</t>
    </r>
    <r>
      <rPr>
        <sz val="9"/>
        <rFont val="Times New Roman"/>
        <family val="1"/>
      </rPr>
      <t>Introduction to Mao Zedong Thoughts and Socialism Theoretical System with Chinese Characteristic</t>
    </r>
    <phoneticPr fontId="1" type="noConversion"/>
  </si>
  <si>
    <t>个性教育</t>
    <phoneticPr fontId="1" type="noConversion"/>
  </si>
  <si>
    <t>专业提升课</t>
    <phoneticPr fontId="1" type="noConversion"/>
  </si>
  <si>
    <t>学生处</t>
    <phoneticPr fontId="1" type="noConversion"/>
  </si>
  <si>
    <t>STU21002A</t>
    <phoneticPr fontId="1" type="noConversion"/>
  </si>
  <si>
    <t>学生处</t>
    <phoneticPr fontId="1" type="noConversion"/>
  </si>
  <si>
    <t>060051B</t>
  </si>
  <si>
    <t>122206A</t>
    <phoneticPr fontId="1" type="noConversion"/>
  </si>
  <si>
    <r>
      <rPr>
        <sz val="9"/>
        <color theme="1"/>
        <rFont val="宋体"/>
        <family val="3"/>
        <charset val="134"/>
      </rPr>
      <t xml:space="preserve">保险学原理
</t>
    </r>
    <r>
      <rPr>
        <sz val="9"/>
        <color theme="1"/>
        <rFont val="Times New Roman"/>
        <family val="1"/>
      </rPr>
      <t>Principle of Insurance</t>
    </r>
    <phoneticPr fontId="1" type="noConversion"/>
  </si>
  <si>
    <r>
      <rPr>
        <sz val="9"/>
        <color theme="1"/>
        <rFont val="宋体"/>
        <family val="3"/>
        <charset val="134"/>
      </rPr>
      <t>利息理论</t>
    </r>
    <r>
      <rPr>
        <sz val="9"/>
        <color theme="1"/>
        <rFont val="Times New Roman"/>
        <family val="1"/>
      </rPr>
      <t xml:space="preserve"> 
Theory of Interest</t>
    </r>
    <phoneticPr fontId="1" type="noConversion"/>
  </si>
  <si>
    <r>
      <rPr>
        <sz val="9"/>
        <color theme="1"/>
        <rFont val="宋体"/>
        <family val="3"/>
        <charset val="134"/>
      </rPr>
      <t xml:space="preserve">风险管理学
</t>
    </r>
    <r>
      <rPr>
        <sz val="9"/>
        <color theme="1"/>
        <rFont val="Times New Roman"/>
        <family val="1"/>
      </rPr>
      <t>Risk Management</t>
    </r>
    <phoneticPr fontId="1" type="noConversion"/>
  </si>
  <si>
    <t>1121012B</t>
    <phoneticPr fontId="1" type="noConversion"/>
  </si>
  <si>
    <r>
      <rPr>
        <sz val="9"/>
        <color theme="1"/>
        <rFont val="宋体"/>
        <family val="3"/>
        <charset val="134"/>
      </rPr>
      <t>考查</t>
    </r>
    <phoneticPr fontId="1" type="noConversion"/>
  </si>
  <si>
    <r>
      <rPr>
        <b/>
        <sz val="9"/>
        <rFont val="宋体"/>
        <family val="3"/>
        <charset val="134"/>
      </rPr>
      <t>总计</t>
    </r>
  </si>
  <si>
    <t>个性教育至少选够21学分，336学时。</t>
    <phoneticPr fontId="1" type="noConversion"/>
  </si>
  <si>
    <r>
      <rPr>
        <sz val="9"/>
        <rFont val="宋体"/>
        <family val="3"/>
        <charset val="134"/>
      </rPr>
      <t xml:space="preserve">习近平新时代中国特色社会主义思想概论
</t>
    </r>
    <r>
      <rPr>
        <sz val="9"/>
        <rFont val="Times New Roman"/>
        <family val="1"/>
      </rPr>
      <t>Xi Jinping Thought on Socialism with Chinese Characteristics for a New Era</t>
    </r>
    <phoneticPr fontId="1" type="noConversion"/>
  </si>
  <si>
    <r>
      <rPr>
        <sz val="9"/>
        <rFont val="宋体"/>
        <family val="3"/>
        <charset val="134"/>
      </rPr>
      <t xml:space="preserve">形势与政策
</t>
    </r>
    <r>
      <rPr>
        <sz val="9"/>
        <rFont val="Times New Roman"/>
        <family val="1"/>
      </rPr>
      <t>Situation and Policy</t>
    </r>
  </si>
  <si>
    <r>
      <t>1-8</t>
    </r>
    <r>
      <rPr>
        <sz val="9"/>
        <rFont val="宋体"/>
        <family val="1"/>
        <charset val="134"/>
      </rPr>
      <t>学期均安排课程</t>
    </r>
    <phoneticPr fontId="1" type="noConversion"/>
  </si>
  <si>
    <r>
      <rPr>
        <sz val="9"/>
        <rFont val="宋体"/>
        <family val="3"/>
        <charset val="134"/>
      </rPr>
      <t>体育</t>
    </r>
    <r>
      <rPr>
        <sz val="9"/>
        <rFont val="Times New Roman"/>
        <family val="1"/>
      </rPr>
      <t>I 
College Physical Education</t>
    </r>
    <r>
      <rPr>
        <sz val="9"/>
        <rFont val="宋体"/>
        <family val="3"/>
        <charset val="134"/>
      </rPr>
      <t>Ⅰ</t>
    </r>
    <phoneticPr fontId="1" type="noConversion"/>
  </si>
  <si>
    <r>
      <rPr>
        <sz val="9"/>
        <rFont val="宋体"/>
        <family val="1"/>
        <charset val="134"/>
      </rPr>
      <t xml:space="preserve">军事理论
</t>
    </r>
    <r>
      <rPr>
        <sz val="9"/>
        <rFont val="Times New Roman"/>
        <family val="1"/>
      </rPr>
      <t>Military Theory</t>
    </r>
    <phoneticPr fontId="1" type="noConversion"/>
  </si>
  <si>
    <t>1121082A</t>
    <phoneticPr fontId="1" type="noConversion"/>
  </si>
  <si>
    <t>金融学院</t>
    <phoneticPr fontId="1" type="noConversion"/>
  </si>
  <si>
    <r>
      <t xml:space="preserve">金融计量学
</t>
    </r>
    <r>
      <rPr>
        <sz val="9"/>
        <rFont val="Times New Roman"/>
        <family val="1"/>
      </rPr>
      <t>Finance Econometrics</t>
    </r>
    <phoneticPr fontId="1" type="noConversion"/>
  </si>
  <si>
    <t>考查</t>
    <phoneticPr fontId="1" type="noConversion"/>
  </si>
  <si>
    <r>
      <rPr>
        <sz val="9"/>
        <rFont val="宋体"/>
        <family val="3"/>
        <charset val="134"/>
      </rPr>
      <t xml:space="preserve">海上保险
</t>
    </r>
    <r>
      <rPr>
        <sz val="9"/>
        <rFont val="Times New Roman"/>
        <family val="1"/>
      </rPr>
      <t>Marine Insurance</t>
    </r>
    <phoneticPr fontId="1" type="noConversion"/>
  </si>
  <si>
    <t>1121092B</t>
    <phoneticPr fontId="1" type="noConversion"/>
  </si>
  <si>
    <t>111172B</t>
    <phoneticPr fontId="1" type="noConversion"/>
  </si>
  <si>
    <r>
      <rPr>
        <sz val="9"/>
        <rFont val="宋体"/>
        <family val="3"/>
        <charset val="134"/>
      </rPr>
      <t xml:space="preserve">保险专业英语
</t>
    </r>
    <r>
      <rPr>
        <sz val="9"/>
        <rFont val="Times New Roman"/>
        <family val="1"/>
      </rPr>
      <t>Business English for Insurance Industry</t>
    </r>
    <phoneticPr fontId="1" type="noConversion"/>
  </si>
  <si>
    <r>
      <rPr>
        <sz val="9"/>
        <rFont val="宋体"/>
        <family val="3"/>
        <charset val="134"/>
      </rPr>
      <t xml:space="preserve">公司金融
</t>
    </r>
    <r>
      <rPr>
        <sz val="9"/>
        <rFont val="Times New Roman"/>
        <family val="1"/>
      </rPr>
      <t>Corporate Finance</t>
    </r>
    <phoneticPr fontId="1" type="noConversion"/>
  </si>
  <si>
    <r>
      <rPr>
        <sz val="9"/>
        <rFont val="宋体"/>
        <family val="3"/>
        <charset val="134"/>
      </rPr>
      <t>金融学院</t>
    </r>
    <phoneticPr fontId="1" type="noConversion"/>
  </si>
  <si>
    <t>1121103B</t>
    <phoneticPr fontId="1" type="noConversion"/>
  </si>
  <si>
    <t>1121201B</t>
    <phoneticPr fontId="1" type="noConversion"/>
  </si>
  <si>
    <r>
      <rPr>
        <sz val="9"/>
        <rFont val="宋体"/>
        <family val="3"/>
        <charset val="134"/>
      </rPr>
      <t>保险专业论文写作</t>
    </r>
    <r>
      <rPr>
        <sz val="9"/>
        <rFont val="Times New Roman"/>
        <family val="1"/>
      </rPr>
      <t xml:space="preserve"> Academic Paper Writing of Insurance</t>
    </r>
    <phoneticPr fontId="1" type="noConversion"/>
  </si>
  <si>
    <r>
      <rPr>
        <b/>
        <sz val="9"/>
        <rFont val="宋体"/>
        <family val="3"/>
        <charset val="134"/>
      </rPr>
      <t>专业提升课至少选修17学分，272学时。</t>
    </r>
    <phoneticPr fontId="1" type="noConversion"/>
  </si>
  <si>
    <t>030022A</t>
    <phoneticPr fontId="1" type="noConversion"/>
  </si>
  <si>
    <t>111003A</t>
    <phoneticPr fontId="1" type="noConversion"/>
  </si>
  <si>
    <r>
      <rPr>
        <sz val="9"/>
        <color theme="1"/>
        <rFont val="Times New Roman"/>
        <family val="3"/>
      </rPr>
      <t>1.</t>
    </r>
    <r>
      <rPr>
        <sz val="9"/>
        <color theme="1"/>
        <rFont val="宋体"/>
        <family val="3"/>
        <charset val="134"/>
      </rPr>
      <t>本部分课程包含网络课程与非网络课程，其中非网络课程修读不少于</t>
    </r>
    <r>
      <rPr>
        <sz val="9"/>
        <color theme="1"/>
        <rFont val="Times New Roman"/>
        <family val="3"/>
      </rPr>
      <t>6</t>
    </r>
    <r>
      <rPr>
        <sz val="9"/>
        <color theme="1"/>
        <rFont val="宋体"/>
        <family val="3"/>
        <charset val="134"/>
      </rPr>
      <t>学分；</t>
    </r>
    <r>
      <rPr>
        <sz val="9"/>
        <color theme="1"/>
        <rFont val="Times New Roman"/>
        <family val="3"/>
      </rPr>
      <t xml:space="preserve">
2.</t>
    </r>
    <r>
      <rPr>
        <sz val="9"/>
        <color theme="1"/>
        <rFont val="宋体"/>
        <family val="3"/>
        <charset val="134"/>
      </rPr>
      <t>与本专业教学计划所列课程相似的课程不得选修；</t>
    </r>
    <r>
      <rPr>
        <sz val="9"/>
        <color theme="1"/>
        <rFont val="Times New Roman"/>
        <family val="3"/>
      </rPr>
      <t xml:space="preserve">
3.“</t>
    </r>
    <r>
      <rPr>
        <sz val="9"/>
        <color theme="1"/>
        <rFont val="宋体"/>
        <family val="3"/>
        <charset val="134"/>
      </rPr>
      <t>四史”</t>
    </r>
    <r>
      <rPr>
        <sz val="9"/>
        <color theme="1"/>
        <rFont val="微软雅黑"/>
        <family val="3"/>
        <charset val="134"/>
      </rPr>
      <t>类</t>
    </r>
    <r>
      <rPr>
        <sz val="9"/>
        <color theme="1"/>
        <rFont val="宋体"/>
        <family val="3"/>
        <charset val="134"/>
      </rPr>
      <t>课程至少修读</t>
    </r>
    <r>
      <rPr>
        <sz val="9"/>
        <color theme="1"/>
        <rFont val="Times New Roman"/>
        <family val="3"/>
      </rPr>
      <t>1</t>
    </r>
    <r>
      <rPr>
        <sz val="9"/>
        <color theme="1"/>
        <rFont val="宋体"/>
        <family val="3"/>
        <charset val="134"/>
      </rPr>
      <t>门。</t>
    </r>
    <phoneticPr fontId="1" type="noConversion"/>
  </si>
  <si>
    <r>
      <rPr>
        <b/>
        <sz val="9"/>
        <rFont val="宋体"/>
        <family val="3"/>
        <charset val="134"/>
      </rPr>
      <t>小计</t>
    </r>
    <phoneticPr fontId="2" type="noConversion"/>
  </si>
  <si>
    <r>
      <rPr>
        <b/>
        <sz val="9"/>
        <rFont val="宋体"/>
        <family val="3"/>
        <charset val="134"/>
      </rPr>
      <t>小计</t>
    </r>
    <phoneticPr fontId="1" type="noConversion"/>
  </si>
  <si>
    <t>专业教育课程合计</t>
    <phoneticPr fontId="1" type="noConversion"/>
  </si>
  <si>
    <t>060042B</t>
    <phoneticPr fontId="30" type="noConversion"/>
  </si>
  <si>
    <r>
      <rPr>
        <sz val="9"/>
        <color theme="1"/>
        <rFont val="宋体"/>
        <family val="3"/>
        <charset val="134"/>
      </rPr>
      <t xml:space="preserve">思想道德修养与法律基础
</t>
    </r>
    <r>
      <rPr>
        <sz val="9"/>
        <color theme="1"/>
        <rFont val="Times New Roman"/>
        <family val="1"/>
      </rPr>
      <t>Ideological and Moral Education &amp; Elements of Law</t>
    </r>
    <phoneticPr fontId="1" type="noConversion"/>
  </si>
  <si>
    <t>060012A</t>
    <phoneticPr fontId="30" type="noConversion"/>
  </si>
  <si>
    <t>马克思主义基本原理概论
Introduction to the basic principles of Marxism</t>
  </si>
  <si>
    <r>
      <rPr>
        <sz val="9"/>
        <color theme="1"/>
        <rFont val="宋体"/>
        <family val="3"/>
        <charset val="134"/>
      </rPr>
      <t xml:space="preserve">政治经济学
</t>
    </r>
    <r>
      <rPr>
        <sz val="9"/>
        <color theme="1"/>
        <rFont val="Times New Roman"/>
        <family val="1"/>
      </rPr>
      <t>Political Economy[Political Economics]</t>
    </r>
    <phoneticPr fontId="1" type="noConversion"/>
  </si>
  <si>
    <t>1121212B</t>
    <phoneticPr fontId="1" type="noConversion"/>
  </si>
  <si>
    <t>111182B</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</si>
</sst>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5" x14ac:knownFonts="1">
    <font>
      <sz val="11"/>
      <color indexed="8"/>
      <name val="宋体"/>
      <charset val="134"/>
    </font>
    <font>
      <sz val="9"/>
      <name val="宋体"/>
      <family val="3"/>
      <charset val="134"/>
    </font>
    <font>
      <sz val="9"/>
      <name val="宋体"/>
      <family val="3"/>
      <charset val="134"/>
    </font>
    <font>
      <sz val="8"/>
      <name val="Times New Roman"/>
      <family val="1"/>
    </font>
    <font>
      <sz val="9"/>
      <name val="Times New Roman"/>
      <family val="1"/>
    </font>
    <font>
      <b/>
      <sz val="11"/>
      <name val="宋体"/>
      <family val="3"/>
      <charset val="134"/>
    </font>
    <font>
      <sz val="11"/>
      <name val="Times New Roman"/>
      <family val="1"/>
    </font>
    <font>
      <b/>
      <sz val="9"/>
      <name val="宋体"/>
      <family val="3"/>
      <charset val="134"/>
    </font>
    <font>
      <b/>
      <sz val="9"/>
      <name val="Times New Roman"/>
      <family val="1"/>
    </font>
    <font>
      <sz val="9"/>
      <color rgb="FFFF0000"/>
      <name val="Times New Roman"/>
      <family val="1"/>
    </font>
    <font>
      <b/>
      <sz val="11"/>
      <name val="Times New Roman"/>
      <family val="1"/>
    </font>
    <font>
      <sz val="11"/>
      <color theme="1"/>
      <name val="宋体"/>
      <family val="3"/>
      <charset val="134"/>
      <scheme val="minor"/>
    </font>
    <font>
      <sz val="9"/>
      <color indexed="81"/>
      <name val="宋体"/>
      <family val="3"/>
      <charset val="134"/>
    </font>
    <font>
      <b/>
      <sz val="9"/>
      <color indexed="81"/>
      <name val="宋体"/>
      <family val="3"/>
      <charset val="134"/>
    </font>
    <font>
      <sz val="9"/>
      <name val="Times New Roman"/>
      <family val="3"/>
      <charset val="134"/>
    </font>
    <font>
      <sz val="9"/>
      <name val="Times New Roman"/>
      <family val="3"/>
    </font>
    <font>
      <sz val="9"/>
      <color rgb="FFFF0000"/>
      <name val="宋体"/>
      <family val="3"/>
      <charset val="134"/>
    </font>
    <font>
      <sz val="11"/>
      <color rgb="FFFF0000"/>
      <name val="宋体"/>
      <family val="1"/>
      <charset val="134"/>
    </font>
    <font>
      <sz val="11"/>
      <color rgb="FFFF0000"/>
      <name val="宋体"/>
      <family val="3"/>
      <charset val="134"/>
    </font>
    <font>
      <sz val="9"/>
      <name val="宋体"/>
      <family val="1"/>
      <charset val="134"/>
    </font>
    <font>
      <sz val="11"/>
      <name val="宋体"/>
      <family val="1"/>
      <charset val="134"/>
    </font>
    <font>
      <sz val="11"/>
      <color rgb="FFFF0000"/>
      <name val="Times New Roman"/>
      <family val="1"/>
    </font>
    <font>
      <sz val="11"/>
      <name val="宋体"/>
      <family val="3"/>
      <charset val="134"/>
    </font>
    <font>
      <sz val="9"/>
      <color theme="1"/>
      <name val="Times New Roman"/>
      <family val="1"/>
    </font>
    <font>
      <sz val="9"/>
      <color theme="1"/>
      <name val="宋体"/>
      <family val="3"/>
      <charset val="134"/>
    </font>
    <font>
      <sz val="9"/>
      <color theme="1"/>
      <name val="Times New Roman"/>
      <family val="3"/>
      <charset val="134"/>
    </font>
    <font>
      <sz val="11"/>
      <color theme="1"/>
      <name val="Times New Roman"/>
      <family val="1"/>
    </font>
    <font>
      <sz val="9"/>
      <color theme="1"/>
      <name val="宋体"/>
      <family val="1"/>
      <charset val="134"/>
    </font>
    <font>
      <sz val="8"/>
      <color theme="1"/>
      <name val="Times New Roman"/>
      <family val="1"/>
    </font>
    <font>
      <b/>
      <sz val="9"/>
      <color rgb="FFFF0000"/>
      <name val="宋体"/>
      <family val="3"/>
      <charset val="134"/>
    </font>
    <font>
      <sz val="9"/>
      <name val="宋体"/>
      <family val="3"/>
      <charset val="134"/>
      <scheme val="minor"/>
    </font>
    <font>
      <sz val="9"/>
      <color theme="1"/>
      <name val="Times New Roman"/>
      <family val="3"/>
    </font>
    <font>
      <sz val="9"/>
      <color theme="1"/>
      <name val="微软雅黑"/>
      <family val="3"/>
      <charset val="134"/>
    </font>
    <font>
      <b/>
      <sz val="11"/>
      <color rgb="FFFF0000"/>
      <name val="宋体"/>
      <family val="3"/>
      <charset val="134"/>
    </font>
    <font>
      <b/>
      <sz val="9"/>
      <name val="宋体"/>
      <family val="1"/>
      <charset val="13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1" fillId="0" borderId="0">
      <alignment vertical="center"/>
    </xf>
  </cellStyleXfs>
  <cellXfs count="140">
    <xf numFmtId="0" fontId="0" fillId="0" borderId="0" xfId="0">
      <alignment vertical="center"/>
    </xf>
    <xf numFmtId="0" fontId="4"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1"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4" fillId="0" borderId="1" xfId="0" applyFont="1" applyFill="1" applyBorder="1" applyAlignment="1">
      <alignment wrapText="1"/>
    </xf>
    <xf numFmtId="0" fontId="1" fillId="0" borderId="1" xfId="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4" fillId="0" borderId="1" xfId="1" applyNumberFormat="1"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0" xfId="0" applyFont="1" applyFill="1" applyAlignment="1">
      <alignment horizontal="center" vertical="center"/>
    </xf>
    <xf numFmtId="0" fontId="4" fillId="0" borderId="1" xfId="0"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9" fillId="0" borderId="1" xfId="1" applyNumberFormat="1" applyFont="1" applyFill="1" applyBorder="1" applyAlignment="1">
      <alignment horizontal="center" vertical="center" wrapText="1"/>
    </xf>
    <xf numFmtId="0" fontId="21" fillId="0" borderId="1" xfId="0" applyFont="1" applyBorder="1" applyAlignment="1">
      <alignment horizontal="center" vertical="center"/>
    </xf>
    <xf numFmtId="0" fontId="17" fillId="0" borderId="11" xfId="0" applyFont="1" applyBorder="1" applyAlignment="1">
      <alignment vertical="center" wrapText="1"/>
    </xf>
    <xf numFmtId="0" fontId="18" fillId="0" borderId="0" xfId="0" applyFont="1" applyBorder="1" applyAlignment="1">
      <alignment vertical="center" wrapText="1"/>
    </xf>
    <xf numFmtId="0" fontId="23" fillId="0" borderId="1" xfId="1" applyNumberFormat="1" applyFont="1" applyFill="1" applyBorder="1" applyAlignment="1">
      <alignment horizontal="center" vertical="center" wrapText="1"/>
    </xf>
    <xf numFmtId="0" fontId="18" fillId="0" borderId="11" xfId="0" applyFont="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23" fillId="0" borderId="1" xfId="0" applyNumberFormat="1" applyFont="1" applyFill="1" applyBorder="1" applyAlignment="1">
      <alignment horizontal="left" vertical="center" wrapText="1"/>
    </xf>
    <xf numFmtId="0" fontId="23" fillId="0" borderId="1" xfId="0" applyNumberFormat="1" applyFont="1" applyFill="1" applyBorder="1" applyAlignment="1">
      <alignment horizontal="center" vertical="center" wrapText="1"/>
    </xf>
    <xf numFmtId="0" fontId="22" fillId="0" borderId="11" xfId="0" applyFont="1" applyBorder="1" applyAlignment="1">
      <alignment vertical="center" wrapText="1"/>
    </xf>
    <xf numFmtId="0" fontId="20" fillId="0" borderId="0" xfId="0" applyFont="1" applyBorder="1" applyAlignment="1">
      <alignment vertical="center" wrapText="1"/>
    </xf>
    <xf numFmtId="0" fontId="20" fillId="0" borderId="11" xfId="0" applyFont="1" applyBorder="1" applyAlignment="1">
      <alignment vertical="center" wrapText="1"/>
    </xf>
    <xf numFmtId="0" fontId="23"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25" fillId="0" borderId="1" xfId="0" applyFont="1" applyFill="1" applyBorder="1" applyAlignment="1">
      <alignment horizontal="left" vertical="center" wrapText="1"/>
    </xf>
    <xf numFmtId="176" fontId="23"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0" fontId="6" fillId="0" borderId="0" xfId="0" applyFont="1" applyAlignment="1">
      <alignment vertical="center"/>
    </xf>
    <xf numFmtId="0" fontId="6" fillId="0" borderId="11" xfId="0" applyFont="1" applyBorder="1" applyAlignment="1">
      <alignment vertical="center"/>
    </xf>
    <xf numFmtId="0" fontId="18" fillId="0" borderId="11" xfId="0" applyFont="1" applyBorder="1" applyAlignment="1">
      <alignment vertical="center"/>
    </xf>
    <xf numFmtId="0" fontId="14" fillId="0" borderId="1" xfId="0" applyNumberFormat="1" applyFont="1" applyFill="1" applyBorder="1" applyAlignment="1">
      <alignment horizontal="left" vertical="center" wrapText="1"/>
    </xf>
    <xf numFmtId="0" fontId="18" fillId="0" borderId="0" xfId="0" applyFont="1">
      <alignment vertical="center"/>
    </xf>
    <xf numFmtId="0" fontId="26" fillId="0" borderId="1" xfId="0" applyFont="1" applyBorder="1" applyAlignment="1">
      <alignment horizontal="center" vertical="center"/>
    </xf>
    <xf numFmtId="0" fontId="27" fillId="0" borderId="1" xfId="0" applyNumberFormat="1" applyFont="1" applyFill="1" applyBorder="1" applyAlignment="1">
      <alignment horizontal="center" vertical="center" wrapText="1"/>
    </xf>
    <xf numFmtId="0" fontId="24" fillId="0" borderId="1" xfId="0" applyNumberFormat="1" applyFont="1" applyFill="1" applyBorder="1" applyAlignment="1">
      <alignment horizontal="center" vertical="center" wrapText="1"/>
    </xf>
    <xf numFmtId="0" fontId="26" fillId="0" borderId="0" xfId="0" applyFont="1">
      <alignment vertical="center"/>
    </xf>
    <xf numFmtId="0" fontId="28"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23" fillId="0" borderId="1" xfId="0" applyFont="1" applyBorder="1" applyAlignment="1">
      <alignment horizontal="center" vertical="center"/>
    </xf>
    <xf numFmtId="0" fontId="30" fillId="0" borderId="1" xfId="0" applyFont="1" applyFill="1" applyBorder="1" applyAlignment="1">
      <alignment horizontal="left" vertical="center" wrapText="1"/>
    </xf>
    <xf numFmtId="0" fontId="20" fillId="0" borderId="11" xfId="0" applyFont="1" applyFill="1" applyBorder="1" applyAlignment="1">
      <alignment vertical="center"/>
    </xf>
    <xf numFmtId="0" fontId="6" fillId="0" borderId="0" xfId="0" applyFont="1" applyFill="1" applyAlignment="1">
      <alignment vertical="center"/>
    </xf>
    <xf numFmtId="0" fontId="6" fillId="0" borderId="0" xfId="0" applyFont="1" applyFill="1">
      <alignment vertical="center"/>
    </xf>
    <xf numFmtId="0" fontId="30" fillId="0" borderId="1" xfId="0" applyFont="1" applyFill="1" applyBorder="1" applyAlignment="1">
      <alignment horizontal="center" vertical="center"/>
    </xf>
    <xf numFmtId="0" fontId="18" fillId="0" borderId="0" xfId="0" applyFont="1" applyFill="1">
      <alignment vertical="center"/>
    </xf>
    <xf numFmtId="0" fontId="4"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33" fillId="0" borderId="11" xfId="0" applyFont="1" applyBorder="1" applyAlignment="1">
      <alignment vertical="center" wrapText="1"/>
    </xf>
    <xf numFmtId="0" fontId="33" fillId="0" borderId="0" xfId="0" applyFont="1" applyBorder="1" applyAlignment="1">
      <alignment vertical="center" wrapText="1"/>
    </xf>
    <xf numFmtId="0" fontId="10" fillId="0" borderId="0" xfId="0" applyFont="1">
      <alignment vertical="center"/>
    </xf>
    <xf numFmtId="176" fontId="8" fillId="0" borderId="1" xfId="0" applyNumberFormat="1" applyFont="1" applyFill="1" applyBorder="1" applyAlignment="1">
      <alignment horizontal="center" vertical="center"/>
    </xf>
    <xf numFmtId="0" fontId="10" fillId="0" borderId="11" xfId="0" applyFont="1" applyBorder="1" applyAlignment="1">
      <alignment vertical="center"/>
    </xf>
    <xf numFmtId="0" fontId="10" fillId="0" borderId="0" xfId="0" applyFont="1" applyAlignment="1">
      <alignment vertical="center"/>
    </xf>
    <xf numFmtId="0" fontId="4" fillId="0" borderId="2" xfId="0" applyFont="1" applyFill="1" applyBorder="1" applyAlignment="1">
      <alignment horizontal="left" vertical="center" wrapText="1"/>
    </xf>
    <xf numFmtId="0" fontId="23" fillId="2" borderId="1" xfId="0" applyFont="1" applyFill="1" applyBorder="1" applyAlignment="1">
      <alignment horizontal="center" vertical="center"/>
    </xf>
    <xf numFmtId="0" fontId="25" fillId="2" borderId="1" xfId="0" applyNumberFormat="1" applyFont="1" applyFill="1" applyBorder="1" applyAlignment="1">
      <alignment horizontal="left" vertical="center" wrapText="1"/>
    </xf>
    <xf numFmtId="0" fontId="23" fillId="2" borderId="1" xfId="0" applyNumberFormat="1" applyFont="1" applyFill="1" applyBorder="1" applyAlignment="1">
      <alignment horizontal="left"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0" fontId="8"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textRotation="255" wrapText="1"/>
    </xf>
    <xf numFmtId="0" fontId="4" fillId="0" borderId="7" xfId="0" applyFont="1" applyFill="1" applyBorder="1" applyAlignment="1">
      <alignment horizontal="center" vertical="center" textRotation="255" wrapText="1"/>
    </xf>
    <xf numFmtId="0" fontId="4" fillId="0" borderId="2" xfId="0" applyFont="1" applyFill="1" applyBorder="1" applyAlignment="1">
      <alignment horizontal="center" vertical="center" textRotation="255" wrapText="1"/>
    </xf>
    <xf numFmtId="0" fontId="34" fillId="0"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1"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25" fillId="0" borderId="1" xfId="0" applyNumberFormat="1" applyFont="1" applyFill="1" applyBorder="1" applyAlignment="1">
      <alignment horizontal="center" vertical="center" wrapText="1"/>
    </xf>
    <xf numFmtId="0" fontId="23" fillId="0" borderId="1" xfId="0" applyNumberFormat="1" applyFont="1" applyFill="1" applyBorder="1" applyAlignment="1">
      <alignment horizontal="center" vertical="center" wrapText="1"/>
    </xf>
    <xf numFmtId="0" fontId="19" fillId="0" borderId="8" xfId="0" applyFont="1" applyFill="1" applyBorder="1" applyAlignment="1">
      <alignment horizontal="center" vertical="center" wrapText="1"/>
    </xf>
    <xf numFmtId="0" fontId="20" fillId="0" borderId="11" xfId="0" applyFont="1" applyBorder="1" applyAlignment="1">
      <alignment horizontal="left" vertical="center"/>
    </xf>
    <xf numFmtId="0" fontId="20" fillId="0" borderId="0" xfId="0" applyFont="1" applyBorder="1" applyAlignment="1">
      <alignment horizontal="left" vertical="center"/>
    </xf>
    <xf numFmtId="0" fontId="29"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9" xfId="0" applyFont="1" applyFill="1" applyBorder="1" applyAlignment="1">
      <alignment horizontal="left" vertical="center" wrapText="1"/>
    </xf>
    <xf numFmtId="0" fontId="14" fillId="0" borderId="9" xfId="0" applyFont="1" applyFill="1" applyBorder="1" applyAlignment="1">
      <alignment horizontal="left" vertical="center"/>
    </xf>
    <xf numFmtId="0" fontId="14" fillId="0" borderId="1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5" xfId="0" applyFont="1" applyFill="1" applyBorder="1" applyAlignment="1">
      <alignment horizontal="left" vertical="center"/>
    </xf>
    <xf numFmtId="0" fontId="1" fillId="0" borderId="8" xfId="0" applyNumberFormat="1" applyFont="1" applyFill="1" applyBorder="1" applyAlignment="1">
      <alignment horizontal="center" vertical="center" textRotation="255" wrapText="1"/>
    </xf>
    <xf numFmtId="0" fontId="1" fillId="0" borderId="11" xfId="0" applyNumberFormat="1" applyFont="1" applyFill="1" applyBorder="1" applyAlignment="1">
      <alignment horizontal="center" vertical="center" textRotation="255" wrapText="1"/>
    </xf>
    <xf numFmtId="0" fontId="1" fillId="0" borderId="12" xfId="0" applyNumberFormat="1" applyFont="1" applyFill="1" applyBorder="1" applyAlignment="1">
      <alignment horizontal="center" vertical="center" textRotation="255" wrapText="1"/>
    </xf>
    <xf numFmtId="0" fontId="4" fillId="0" borderId="8"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0" borderId="12" xfId="0" applyFont="1" applyFill="1" applyBorder="1" applyAlignment="1">
      <alignment horizontal="center" vertical="center" textRotation="255" wrapText="1"/>
    </xf>
    <xf numFmtId="0" fontId="1" fillId="0" borderId="7" xfId="0" applyNumberFormat="1" applyFont="1" applyFill="1" applyBorder="1" applyAlignment="1">
      <alignment horizontal="center" vertical="center" textRotation="255" wrapText="1"/>
    </xf>
    <xf numFmtId="0" fontId="16" fillId="0" borderId="7" xfId="0" applyNumberFormat="1" applyFont="1" applyFill="1" applyBorder="1" applyAlignment="1">
      <alignment horizontal="center" vertical="center" textRotation="255" wrapText="1"/>
    </xf>
    <xf numFmtId="0" fontId="1" fillId="0" borderId="2" xfId="0" applyNumberFormat="1" applyFont="1" applyFill="1" applyBorder="1" applyAlignment="1">
      <alignment horizontal="center" vertical="center" textRotation="255" wrapText="1"/>
    </xf>
  </cellXfs>
  <cellStyles count="2">
    <cellStyle name="常规" xfId="0" builtinId="0"/>
    <cellStyle name="常规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1"/>
  <sheetViews>
    <sheetView tabSelected="1" topLeftCell="A52" zoomScaleNormal="100" workbookViewId="0">
      <selection activeCell="E64" sqref="E64"/>
    </sheetView>
  </sheetViews>
  <sheetFormatPr defaultColWidth="9" defaultRowHeight="15" x14ac:dyDescent="0.15"/>
  <cols>
    <col min="1" max="2" width="3.125" style="3" customWidth="1"/>
    <col min="3" max="3" width="3" style="3" customWidth="1"/>
    <col min="4" max="4" width="7.875" style="3" customWidth="1"/>
    <col min="5" max="5" width="21.25" style="4" customWidth="1"/>
    <col min="6" max="13" width="3.5" style="3" customWidth="1"/>
    <col min="14" max="14" width="4.375" style="3" customWidth="1"/>
    <col min="15" max="15" width="4.125" style="3" customWidth="1"/>
    <col min="16" max="17" width="3.875" style="3" customWidth="1"/>
    <col min="18" max="18" width="7.125" style="3" customWidth="1"/>
    <col min="19" max="19" width="3.875" style="3" customWidth="1"/>
    <col min="20" max="16384" width="9" style="8"/>
  </cols>
  <sheetData>
    <row r="1" spans="1:23" ht="24" customHeight="1" x14ac:dyDescent="0.15">
      <c r="A1" s="92" t="s">
        <v>87</v>
      </c>
      <c r="B1" s="93"/>
      <c r="C1" s="93"/>
      <c r="D1" s="93"/>
      <c r="E1" s="93"/>
      <c r="F1" s="93"/>
      <c r="G1" s="93"/>
      <c r="H1" s="93"/>
      <c r="I1" s="93"/>
      <c r="J1" s="93"/>
      <c r="K1" s="93"/>
      <c r="L1" s="93"/>
      <c r="M1" s="93"/>
      <c r="N1" s="93"/>
      <c r="O1" s="93"/>
      <c r="P1" s="93"/>
      <c r="Q1" s="93"/>
      <c r="R1" s="93"/>
      <c r="S1" s="93"/>
    </row>
    <row r="2" spans="1:23" ht="25.5" customHeight="1" x14ac:dyDescent="0.15">
      <c r="A2" s="94" t="s">
        <v>45</v>
      </c>
      <c r="B2" s="94"/>
      <c r="C2" s="94" t="s">
        <v>46</v>
      </c>
      <c r="D2" s="94" t="s">
        <v>47</v>
      </c>
      <c r="E2" s="94" t="s">
        <v>48</v>
      </c>
      <c r="F2" s="95" t="s">
        <v>49</v>
      </c>
      <c r="G2" s="95"/>
      <c r="H2" s="95"/>
      <c r="I2" s="95"/>
      <c r="J2" s="95"/>
      <c r="K2" s="95"/>
      <c r="L2" s="95"/>
      <c r="M2" s="95"/>
      <c r="N2" s="94" t="s">
        <v>50</v>
      </c>
      <c r="O2" s="94" t="s">
        <v>51</v>
      </c>
      <c r="P2" s="95" t="s">
        <v>52</v>
      </c>
      <c r="Q2" s="95"/>
      <c r="R2" s="94" t="s">
        <v>53</v>
      </c>
      <c r="S2" s="94" t="s">
        <v>54</v>
      </c>
    </row>
    <row r="3" spans="1:23" ht="25.5" customHeight="1" x14ac:dyDescent="0.15">
      <c r="A3" s="94"/>
      <c r="B3" s="94"/>
      <c r="C3" s="95"/>
      <c r="D3" s="95"/>
      <c r="E3" s="95"/>
      <c r="F3" s="21">
        <v>1</v>
      </c>
      <c r="G3" s="21">
        <v>2</v>
      </c>
      <c r="H3" s="21">
        <v>3</v>
      </c>
      <c r="I3" s="21">
        <v>4</v>
      </c>
      <c r="J3" s="21">
        <v>5</v>
      </c>
      <c r="K3" s="21">
        <v>6</v>
      </c>
      <c r="L3" s="21">
        <v>7</v>
      </c>
      <c r="M3" s="21">
        <v>8</v>
      </c>
      <c r="N3" s="95"/>
      <c r="O3" s="95"/>
      <c r="P3" s="20" t="s">
        <v>55</v>
      </c>
      <c r="Q3" s="20" t="s">
        <v>56</v>
      </c>
      <c r="R3" s="95"/>
      <c r="S3" s="95"/>
      <c r="T3" s="45"/>
      <c r="U3" s="46"/>
      <c r="V3" s="46"/>
      <c r="W3" s="46"/>
    </row>
    <row r="4" spans="1:23" ht="27" customHeight="1" x14ac:dyDescent="0.15">
      <c r="A4" s="99" t="s">
        <v>57</v>
      </c>
      <c r="B4" s="94" t="s">
        <v>58</v>
      </c>
      <c r="C4" s="7">
        <v>1</v>
      </c>
      <c r="D4" s="57" t="s">
        <v>157</v>
      </c>
      <c r="E4" s="1" t="s">
        <v>172</v>
      </c>
      <c r="F4" s="68">
        <v>2</v>
      </c>
      <c r="G4" s="59"/>
      <c r="H4" s="59"/>
      <c r="I4" s="59"/>
      <c r="J4" s="59"/>
      <c r="K4" s="59"/>
      <c r="L4" s="59"/>
      <c r="M4" s="59"/>
      <c r="N4" s="68">
        <v>2</v>
      </c>
      <c r="O4" s="30">
        <v>36</v>
      </c>
      <c r="P4" s="30">
        <v>36</v>
      </c>
      <c r="Q4" s="36"/>
      <c r="R4" s="30" t="s">
        <v>158</v>
      </c>
      <c r="S4" s="30" t="s">
        <v>127</v>
      </c>
      <c r="T4" s="47"/>
      <c r="U4" s="46"/>
      <c r="V4" s="46"/>
      <c r="W4" s="46"/>
    </row>
    <row r="5" spans="1:23" ht="48.75" customHeight="1" x14ac:dyDescent="0.15">
      <c r="A5" s="99"/>
      <c r="B5" s="94"/>
      <c r="C5" s="33">
        <v>2</v>
      </c>
      <c r="D5" s="86" t="s">
        <v>193</v>
      </c>
      <c r="E5" s="87" t="s">
        <v>194</v>
      </c>
      <c r="F5" s="5">
        <v>2</v>
      </c>
      <c r="G5" s="5"/>
      <c r="H5" s="5"/>
      <c r="I5" s="5"/>
      <c r="J5" s="5"/>
      <c r="K5" s="5"/>
      <c r="L5" s="5"/>
      <c r="M5" s="5"/>
      <c r="N5" s="5">
        <v>2</v>
      </c>
      <c r="O5" s="5">
        <v>32</v>
      </c>
      <c r="P5" s="5">
        <v>32</v>
      </c>
      <c r="Q5" s="5"/>
      <c r="R5" s="5" t="s">
        <v>26</v>
      </c>
      <c r="S5" s="5" t="s">
        <v>27</v>
      </c>
    </row>
    <row r="6" spans="1:23" ht="59.25" x14ac:dyDescent="0.15">
      <c r="A6" s="99"/>
      <c r="B6" s="94"/>
      <c r="C6" s="7">
        <v>3</v>
      </c>
      <c r="D6" s="7" t="s">
        <v>0</v>
      </c>
      <c r="E6" s="57" t="s">
        <v>153</v>
      </c>
      <c r="F6" s="5"/>
      <c r="G6" s="5">
        <v>4</v>
      </c>
      <c r="H6" s="5"/>
      <c r="I6" s="5"/>
      <c r="J6" s="5"/>
      <c r="K6" s="5"/>
      <c r="L6" s="5"/>
      <c r="M6" s="5"/>
      <c r="N6" s="5">
        <v>4</v>
      </c>
      <c r="O6" s="5">
        <v>64</v>
      </c>
      <c r="P6" s="5">
        <v>64</v>
      </c>
      <c r="Q6" s="5"/>
      <c r="R6" s="5" t="s">
        <v>26</v>
      </c>
      <c r="S6" s="5" t="s">
        <v>28</v>
      </c>
    </row>
    <row r="7" spans="1:23" ht="83.25" customHeight="1" x14ac:dyDescent="0.15">
      <c r="A7" s="99"/>
      <c r="B7" s="94"/>
      <c r="C7" s="31">
        <v>4</v>
      </c>
      <c r="D7" s="50" t="s">
        <v>118</v>
      </c>
      <c r="E7" s="1" t="s">
        <v>168</v>
      </c>
      <c r="F7" s="34"/>
      <c r="G7" s="44">
        <v>2</v>
      </c>
      <c r="H7" s="44"/>
      <c r="I7" s="44"/>
      <c r="J7" s="44"/>
      <c r="K7" s="44"/>
      <c r="L7" s="44"/>
      <c r="M7" s="44"/>
      <c r="N7" s="44">
        <v>2</v>
      </c>
      <c r="O7" s="44">
        <v>32</v>
      </c>
      <c r="P7" s="44">
        <v>32</v>
      </c>
      <c r="Q7" s="44"/>
      <c r="R7" s="60" t="s">
        <v>119</v>
      </c>
      <c r="S7" s="60" t="s">
        <v>120</v>
      </c>
    </row>
    <row r="8" spans="1:23" ht="39" customHeight="1" x14ac:dyDescent="0.15">
      <c r="A8" s="99"/>
      <c r="B8" s="94"/>
      <c r="C8" s="7">
        <v>5</v>
      </c>
      <c r="D8" s="86" t="s">
        <v>195</v>
      </c>
      <c r="E8" s="88" t="s">
        <v>196</v>
      </c>
      <c r="F8" s="5"/>
      <c r="G8" s="5"/>
      <c r="H8" s="5">
        <v>2</v>
      </c>
      <c r="I8" s="5"/>
      <c r="J8" s="5"/>
      <c r="K8" s="5"/>
      <c r="L8" s="5"/>
      <c r="M8" s="5"/>
      <c r="N8" s="5">
        <v>2</v>
      </c>
      <c r="O8" s="5">
        <v>32</v>
      </c>
      <c r="P8" s="5">
        <v>32</v>
      </c>
      <c r="Q8" s="5"/>
      <c r="R8" s="5" t="s">
        <v>26</v>
      </c>
      <c r="S8" s="5" t="s">
        <v>28</v>
      </c>
    </row>
    <row r="9" spans="1:23" ht="39" customHeight="1" x14ac:dyDescent="0.15">
      <c r="A9" s="99"/>
      <c r="B9" s="94"/>
      <c r="C9" s="7">
        <v>6</v>
      </c>
      <c r="D9" s="7" t="s">
        <v>1</v>
      </c>
      <c r="E9" s="1" t="s">
        <v>29</v>
      </c>
      <c r="F9" s="5"/>
      <c r="G9" s="7"/>
      <c r="H9" s="5"/>
      <c r="I9" s="5">
        <v>2</v>
      </c>
      <c r="J9" s="5"/>
      <c r="K9" s="5"/>
      <c r="L9" s="5"/>
      <c r="M9" s="5"/>
      <c r="N9" s="5">
        <v>2</v>
      </c>
      <c r="O9" s="5">
        <v>32</v>
      </c>
      <c r="P9" s="5">
        <v>32</v>
      </c>
      <c r="Q9" s="5"/>
      <c r="R9" s="5" t="s">
        <v>26</v>
      </c>
      <c r="S9" s="5" t="s">
        <v>27</v>
      </c>
    </row>
    <row r="10" spans="1:23" ht="23.25" x14ac:dyDescent="0.15">
      <c r="A10" s="99"/>
      <c r="B10" s="94"/>
      <c r="C10" s="7">
        <v>7</v>
      </c>
      <c r="D10" s="65" t="s">
        <v>159</v>
      </c>
      <c r="E10" s="1" t="s">
        <v>169</v>
      </c>
      <c r="F10" s="89" t="s">
        <v>170</v>
      </c>
      <c r="G10" s="90"/>
      <c r="H10" s="90"/>
      <c r="I10" s="90"/>
      <c r="J10" s="90"/>
      <c r="K10" s="90"/>
      <c r="L10" s="90"/>
      <c r="M10" s="91"/>
      <c r="N10" s="30">
        <v>1</v>
      </c>
      <c r="O10" s="30">
        <v>64</v>
      </c>
      <c r="P10" s="30"/>
      <c r="Q10" s="30"/>
      <c r="R10" s="13" t="s">
        <v>119</v>
      </c>
      <c r="S10" s="13" t="s">
        <v>64</v>
      </c>
    </row>
    <row r="11" spans="1:23" ht="39" customHeight="1" x14ac:dyDescent="0.15">
      <c r="A11" s="99"/>
      <c r="B11" s="94"/>
      <c r="C11" s="7">
        <v>8</v>
      </c>
      <c r="D11" s="7" t="s">
        <v>2</v>
      </c>
      <c r="E11" s="1" t="s">
        <v>30</v>
      </c>
      <c r="F11" s="5">
        <v>1</v>
      </c>
      <c r="G11" s="5"/>
      <c r="H11" s="5"/>
      <c r="I11" s="5"/>
      <c r="J11" s="5"/>
      <c r="K11" s="5"/>
      <c r="L11" s="5"/>
      <c r="M11" s="5"/>
      <c r="N11" s="5">
        <v>1</v>
      </c>
      <c r="O11" s="5">
        <v>16</v>
      </c>
      <c r="P11" s="5">
        <v>16</v>
      </c>
      <c r="Q11" s="5"/>
      <c r="R11" s="61" t="s">
        <v>156</v>
      </c>
      <c r="S11" s="5" t="s">
        <v>27</v>
      </c>
    </row>
    <row r="12" spans="1:23" ht="23.25" x14ac:dyDescent="0.15">
      <c r="A12" s="99"/>
      <c r="B12" s="94"/>
      <c r="C12" s="7">
        <v>9</v>
      </c>
      <c r="D12" s="42" t="s">
        <v>135</v>
      </c>
      <c r="E12" s="43" t="s">
        <v>130</v>
      </c>
      <c r="F12" s="44">
        <v>4</v>
      </c>
      <c r="G12" s="44"/>
      <c r="H12" s="44"/>
      <c r="I12" s="44"/>
      <c r="J12" s="44"/>
      <c r="K12" s="44"/>
      <c r="L12" s="44"/>
      <c r="M12" s="44"/>
      <c r="N12" s="44">
        <v>4</v>
      </c>
      <c r="O12" s="44">
        <v>64</v>
      </c>
      <c r="P12" s="44">
        <v>64</v>
      </c>
      <c r="Q12" s="44"/>
      <c r="R12" s="44" t="s">
        <v>131</v>
      </c>
      <c r="S12" s="44" t="s">
        <v>132</v>
      </c>
    </row>
    <row r="13" spans="1:23" ht="28.5" customHeight="1" x14ac:dyDescent="0.15">
      <c r="A13" s="99"/>
      <c r="B13" s="94"/>
      <c r="C13" s="7">
        <v>10</v>
      </c>
      <c r="D13" s="42" t="s">
        <v>136</v>
      </c>
      <c r="E13" s="43" t="s">
        <v>133</v>
      </c>
      <c r="F13" s="44"/>
      <c r="G13" s="44">
        <v>4</v>
      </c>
      <c r="H13" s="44"/>
      <c r="I13" s="44"/>
      <c r="J13" s="44"/>
      <c r="K13" s="44"/>
      <c r="L13" s="44"/>
      <c r="M13" s="44"/>
      <c r="N13" s="44">
        <v>4</v>
      </c>
      <c r="O13" s="44">
        <v>64</v>
      </c>
      <c r="P13" s="44">
        <v>64</v>
      </c>
      <c r="Q13" s="44"/>
      <c r="R13" s="44" t="s">
        <v>131</v>
      </c>
      <c r="S13" s="44" t="s">
        <v>132</v>
      </c>
    </row>
    <row r="14" spans="1:23" ht="28.5" customHeight="1" x14ac:dyDescent="0.15">
      <c r="A14" s="99"/>
      <c r="B14" s="94"/>
      <c r="C14" s="7">
        <v>11</v>
      </c>
      <c r="D14" s="42" t="s">
        <v>137</v>
      </c>
      <c r="E14" s="43" t="s">
        <v>134</v>
      </c>
      <c r="F14" s="44"/>
      <c r="G14" s="44"/>
      <c r="H14" s="44">
        <v>4</v>
      </c>
      <c r="I14" s="44"/>
      <c r="J14" s="44"/>
      <c r="K14" s="44"/>
      <c r="L14" s="44"/>
      <c r="M14" s="44"/>
      <c r="N14" s="44">
        <v>4</v>
      </c>
      <c r="O14" s="44">
        <v>64</v>
      </c>
      <c r="P14" s="44">
        <v>64</v>
      </c>
      <c r="Q14" s="44"/>
      <c r="R14" s="44" t="s">
        <v>131</v>
      </c>
      <c r="S14" s="44" t="s">
        <v>132</v>
      </c>
    </row>
    <row r="15" spans="1:23" ht="28.5" customHeight="1" x14ac:dyDescent="0.15">
      <c r="A15" s="99"/>
      <c r="B15" s="94"/>
      <c r="C15" s="7">
        <v>12</v>
      </c>
      <c r="D15" s="7" t="s">
        <v>3</v>
      </c>
      <c r="E15" s="1" t="s">
        <v>42</v>
      </c>
      <c r="F15" s="5"/>
      <c r="G15" s="5"/>
      <c r="H15" s="5"/>
      <c r="I15" s="5">
        <v>2</v>
      </c>
      <c r="J15" s="5"/>
      <c r="K15" s="5"/>
      <c r="L15" s="5"/>
      <c r="M15" s="5"/>
      <c r="N15" s="5">
        <v>2</v>
      </c>
      <c r="O15" s="5">
        <v>32</v>
      </c>
      <c r="P15" s="5">
        <v>32</v>
      </c>
      <c r="Q15" s="5"/>
      <c r="R15" s="5" t="s">
        <v>59</v>
      </c>
      <c r="S15" s="5" t="s">
        <v>28</v>
      </c>
    </row>
    <row r="16" spans="1:23" ht="24" x14ac:dyDescent="0.15">
      <c r="A16" s="99"/>
      <c r="B16" s="94"/>
      <c r="C16" s="7">
        <v>13</v>
      </c>
      <c r="D16" s="10" t="s">
        <v>160</v>
      </c>
      <c r="E16" s="27" t="s">
        <v>75</v>
      </c>
      <c r="F16" s="39">
        <v>6</v>
      </c>
      <c r="G16" s="39"/>
      <c r="H16" s="12"/>
      <c r="I16" s="12"/>
      <c r="J16" s="12"/>
      <c r="K16" s="12"/>
      <c r="L16" s="12"/>
      <c r="M16" s="12"/>
      <c r="N16" s="39">
        <f t="shared" ref="N16:N17" si="0">SUM(F16:M16)</f>
        <v>6</v>
      </c>
      <c r="O16" s="39">
        <f t="shared" ref="O16:O17" si="1">N16*16</f>
        <v>96</v>
      </c>
      <c r="P16" s="39">
        <v>96</v>
      </c>
      <c r="Q16" s="35"/>
      <c r="R16" s="12" t="s">
        <v>76</v>
      </c>
      <c r="S16" s="12" t="s">
        <v>77</v>
      </c>
      <c r="T16" s="58"/>
    </row>
    <row r="17" spans="1:24" ht="24" x14ac:dyDescent="0.15">
      <c r="A17" s="99"/>
      <c r="B17" s="94"/>
      <c r="C17" s="7">
        <v>14</v>
      </c>
      <c r="D17" s="10" t="s">
        <v>78</v>
      </c>
      <c r="E17" s="11" t="s">
        <v>79</v>
      </c>
      <c r="F17" s="39"/>
      <c r="G17" s="39">
        <v>6</v>
      </c>
      <c r="H17" s="12"/>
      <c r="I17" s="12"/>
      <c r="J17" s="12"/>
      <c r="K17" s="12"/>
      <c r="L17" s="12"/>
      <c r="M17" s="12"/>
      <c r="N17" s="39">
        <f t="shared" si="0"/>
        <v>6</v>
      </c>
      <c r="O17" s="39">
        <f t="shared" si="1"/>
        <v>96</v>
      </c>
      <c r="P17" s="39">
        <v>96</v>
      </c>
      <c r="Q17" s="35"/>
      <c r="R17" s="12" t="s">
        <v>76</v>
      </c>
      <c r="S17" s="12" t="s">
        <v>77</v>
      </c>
    </row>
    <row r="18" spans="1:24" ht="23.25" x14ac:dyDescent="0.15">
      <c r="A18" s="99"/>
      <c r="B18" s="94"/>
      <c r="C18" s="7">
        <v>15</v>
      </c>
      <c r="D18" s="7" t="s">
        <v>9</v>
      </c>
      <c r="E18" s="1" t="s">
        <v>71</v>
      </c>
      <c r="F18" s="5"/>
      <c r="G18" s="5">
        <v>3</v>
      </c>
      <c r="H18" s="5"/>
      <c r="I18" s="5"/>
      <c r="J18" s="5"/>
      <c r="K18" s="5"/>
      <c r="L18" s="5"/>
      <c r="M18" s="5"/>
      <c r="N18" s="5">
        <v>3</v>
      </c>
      <c r="O18" s="5">
        <v>48</v>
      </c>
      <c r="P18" s="5">
        <v>48</v>
      </c>
      <c r="Q18" s="5"/>
      <c r="R18" s="5" t="s">
        <v>31</v>
      </c>
      <c r="S18" s="5" t="s">
        <v>28</v>
      </c>
    </row>
    <row r="19" spans="1:24" ht="39" customHeight="1" x14ac:dyDescent="0.15">
      <c r="A19" s="99"/>
      <c r="B19" s="94"/>
      <c r="C19" s="7">
        <v>16</v>
      </c>
      <c r="D19" s="7" t="s">
        <v>10</v>
      </c>
      <c r="E19" s="1" t="s">
        <v>32</v>
      </c>
      <c r="F19" s="5"/>
      <c r="G19" s="5"/>
      <c r="H19" s="5">
        <v>4</v>
      </c>
      <c r="I19" s="5"/>
      <c r="J19" s="5"/>
      <c r="K19" s="5"/>
      <c r="L19" s="5"/>
      <c r="M19" s="5"/>
      <c r="N19" s="5">
        <v>4</v>
      </c>
      <c r="O19" s="5">
        <v>64</v>
      </c>
      <c r="P19" s="5">
        <v>64</v>
      </c>
      <c r="Q19" s="5"/>
      <c r="R19" s="5" t="s">
        <v>31</v>
      </c>
      <c r="S19" s="5" t="s">
        <v>28</v>
      </c>
    </row>
    <row r="20" spans="1:24" ht="24" x14ac:dyDescent="0.15">
      <c r="A20" s="99"/>
      <c r="B20" s="94"/>
      <c r="C20" s="7">
        <v>17</v>
      </c>
      <c r="D20" s="7" t="s">
        <v>4</v>
      </c>
      <c r="E20" s="1" t="s">
        <v>171</v>
      </c>
      <c r="F20" s="5">
        <v>2</v>
      </c>
      <c r="G20" s="5"/>
      <c r="H20" s="5"/>
      <c r="I20" s="5"/>
      <c r="J20" s="5"/>
      <c r="K20" s="5"/>
      <c r="L20" s="5"/>
      <c r="M20" s="5"/>
      <c r="N20" s="5">
        <v>1</v>
      </c>
      <c r="O20" s="5">
        <v>32</v>
      </c>
      <c r="P20" s="5">
        <v>32</v>
      </c>
      <c r="Q20" s="5"/>
      <c r="R20" s="5" t="s">
        <v>33</v>
      </c>
      <c r="S20" s="5" t="s">
        <v>27</v>
      </c>
    </row>
    <row r="21" spans="1:24" ht="24" x14ac:dyDescent="0.15">
      <c r="A21" s="99"/>
      <c r="B21" s="94"/>
      <c r="C21" s="7">
        <v>18</v>
      </c>
      <c r="D21" s="7" t="s">
        <v>5</v>
      </c>
      <c r="E21" s="1" t="s">
        <v>34</v>
      </c>
      <c r="F21" s="5"/>
      <c r="G21" s="5">
        <v>2</v>
      </c>
      <c r="H21" s="5"/>
      <c r="I21" s="5"/>
      <c r="J21" s="5"/>
      <c r="K21" s="5"/>
      <c r="L21" s="5"/>
      <c r="M21" s="5"/>
      <c r="N21" s="5">
        <v>1</v>
      </c>
      <c r="O21" s="5">
        <v>32</v>
      </c>
      <c r="P21" s="5">
        <v>32</v>
      </c>
      <c r="Q21" s="6"/>
      <c r="R21" s="6" t="s">
        <v>33</v>
      </c>
      <c r="S21" s="6" t="s">
        <v>27</v>
      </c>
    </row>
    <row r="22" spans="1:24" ht="24" customHeight="1" x14ac:dyDescent="0.15">
      <c r="A22" s="99"/>
      <c r="B22" s="94"/>
      <c r="C22" s="7">
        <v>19</v>
      </c>
      <c r="D22" s="7" t="s">
        <v>6</v>
      </c>
      <c r="E22" s="1" t="s">
        <v>35</v>
      </c>
      <c r="F22" s="5"/>
      <c r="G22" s="5"/>
      <c r="H22" s="5">
        <v>2</v>
      </c>
      <c r="I22" s="5"/>
      <c r="J22" s="5"/>
      <c r="K22" s="5"/>
      <c r="L22" s="5"/>
      <c r="M22" s="5"/>
      <c r="N22" s="5">
        <v>1</v>
      </c>
      <c r="O22" s="5">
        <v>32</v>
      </c>
      <c r="P22" s="5">
        <v>32</v>
      </c>
      <c r="Q22" s="6"/>
      <c r="R22" s="6" t="s">
        <v>33</v>
      </c>
      <c r="S22" s="6" t="s">
        <v>27</v>
      </c>
    </row>
    <row r="23" spans="1:24" ht="24" customHeight="1" x14ac:dyDescent="0.15">
      <c r="A23" s="99"/>
      <c r="B23" s="94"/>
      <c r="C23" s="7">
        <v>20</v>
      </c>
      <c r="D23" s="7" t="s">
        <v>7</v>
      </c>
      <c r="E23" s="1" t="s">
        <v>36</v>
      </c>
      <c r="F23" s="5"/>
      <c r="G23" s="5"/>
      <c r="H23" s="5"/>
      <c r="I23" s="5">
        <v>2</v>
      </c>
      <c r="J23" s="5"/>
      <c r="K23" s="5"/>
      <c r="L23" s="5"/>
      <c r="M23" s="5"/>
      <c r="N23" s="5">
        <v>1</v>
      </c>
      <c r="O23" s="5">
        <v>32</v>
      </c>
      <c r="P23" s="5">
        <v>32</v>
      </c>
      <c r="Q23" s="6"/>
      <c r="R23" s="6" t="s">
        <v>33</v>
      </c>
      <c r="S23" s="6" t="s">
        <v>27</v>
      </c>
    </row>
    <row r="24" spans="1:24" ht="24" customHeight="1" x14ac:dyDescent="0.15">
      <c r="A24" s="99"/>
      <c r="B24" s="94"/>
      <c r="C24" s="7">
        <v>21</v>
      </c>
      <c r="D24" s="7" t="s">
        <v>80</v>
      </c>
      <c r="E24" s="2" t="s">
        <v>37</v>
      </c>
      <c r="F24" s="30" t="s">
        <v>81</v>
      </c>
      <c r="G24" s="30"/>
      <c r="H24" s="30"/>
      <c r="I24" s="30"/>
      <c r="J24" s="30"/>
      <c r="K24" s="30"/>
      <c r="L24" s="30"/>
      <c r="M24" s="30"/>
      <c r="N24" s="30">
        <v>1</v>
      </c>
      <c r="O24" s="30">
        <v>16</v>
      </c>
      <c r="P24" s="30" t="s">
        <v>82</v>
      </c>
      <c r="Q24" s="30">
        <v>16</v>
      </c>
      <c r="R24" s="13" t="s">
        <v>117</v>
      </c>
      <c r="S24" s="13" t="s">
        <v>83</v>
      </c>
      <c r="T24" s="37"/>
      <c r="U24" s="38"/>
      <c r="V24" s="38"/>
      <c r="W24" s="38"/>
      <c r="X24" s="38"/>
    </row>
    <row r="25" spans="1:24" ht="36" x14ac:dyDescent="0.15">
      <c r="A25" s="99"/>
      <c r="B25" s="94"/>
      <c r="C25" s="7">
        <v>22</v>
      </c>
      <c r="D25" s="28" t="s">
        <v>72</v>
      </c>
      <c r="E25" s="2" t="s">
        <v>73</v>
      </c>
      <c r="F25" s="31"/>
      <c r="G25" s="31" t="s">
        <v>74</v>
      </c>
      <c r="H25" s="31"/>
      <c r="I25" s="32"/>
      <c r="J25" s="31"/>
      <c r="K25" s="31"/>
      <c r="L25" s="31"/>
      <c r="M25" s="31"/>
      <c r="N25" s="31">
        <v>3</v>
      </c>
      <c r="O25" s="31">
        <v>48</v>
      </c>
      <c r="P25" s="31">
        <v>32</v>
      </c>
      <c r="Q25" s="31">
        <v>16</v>
      </c>
      <c r="R25" s="13" t="s">
        <v>117</v>
      </c>
      <c r="S25" s="14" t="s">
        <v>40</v>
      </c>
      <c r="T25" s="40"/>
      <c r="U25" s="38"/>
      <c r="V25" s="38"/>
      <c r="W25" s="38"/>
      <c r="X25" s="38"/>
    </row>
    <row r="26" spans="1:24" ht="24" customHeight="1" x14ac:dyDescent="0.15">
      <c r="A26" s="99"/>
      <c r="B26" s="94"/>
      <c r="C26" s="7">
        <v>23</v>
      </c>
      <c r="D26" s="7" t="s">
        <v>8</v>
      </c>
      <c r="E26" s="1" t="s">
        <v>38</v>
      </c>
      <c r="F26" s="5">
        <v>0</v>
      </c>
      <c r="G26" s="5"/>
      <c r="H26" s="5"/>
      <c r="I26" s="5">
        <v>2</v>
      </c>
      <c r="J26" s="5"/>
      <c r="K26" s="5"/>
      <c r="L26" s="5"/>
      <c r="M26" s="5"/>
      <c r="N26" s="5">
        <v>2</v>
      </c>
      <c r="O26" s="5">
        <v>32</v>
      </c>
      <c r="P26" s="5">
        <v>32</v>
      </c>
      <c r="Q26" s="5"/>
      <c r="R26" s="5" t="s">
        <v>39</v>
      </c>
      <c r="S26" s="5" t="s">
        <v>40</v>
      </c>
      <c r="T26" s="40"/>
      <c r="U26" s="38"/>
      <c r="V26" s="38"/>
      <c r="W26" s="38"/>
      <c r="X26" s="38"/>
    </row>
    <row r="27" spans="1:24" s="81" customFormat="1" ht="24.75" customHeight="1" x14ac:dyDescent="0.15">
      <c r="A27" s="99"/>
      <c r="B27" s="94"/>
      <c r="C27" s="100" t="s">
        <v>190</v>
      </c>
      <c r="D27" s="100"/>
      <c r="E27" s="100"/>
      <c r="F27" s="77">
        <v>18</v>
      </c>
      <c r="G27" s="78">
        <f>SUM(G4:G26)+3</f>
        <v>24</v>
      </c>
      <c r="H27" s="78">
        <f>SUM(H4:H26)</f>
        <v>12</v>
      </c>
      <c r="I27" s="78">
        <f t="shared" ref="I27:M27" si="2">SUM(I5:I26)</f>
        <v>8</v>
      </c>
      <c r="J27" s="78">
        <f t="shared" si="2"/>
        <v>0</v>
      </c>
      <c r="K27" s="78">
        <f t="shared" si="2"/>
        <v>0</v>
      </c>
      <c r="L27" s="78">
        <f t="shared" si="2"/>
        <v>0</v>
      </c>
      <c r="M27" s="78">
        <f t="shared" si="2"/>
        <v>0</v>
      </c>
      <c r="N27" s="78">
        <f>SUM(N4:N26)</f>
        <v>59</v>
      </c>
      <c r="O27" s="78">
        <f>SUM(O4:O26)</f>
        <v>1060</v>
      </c>
      <c r="P27" s="78">
        <f>SUM(P4:P26)</f>
        <v>964</v>
      </c>
      <c r="Q27" s="78">
        <f>SUM(Q5:Q26)</f>
        <v>32</v>
      </c>
      <c r="R27" s="78"/>
      <c r="S27" s="76"/>
      <c r="T27" s="79"/>
      <c r="U27" s="80"/>
      <c r="V27" s="80"/>
      <c r="W27" s="80"/>
      <c r="X27" s="80"/>
    </row>
    <row r="28" spans="1:24" ht="24.75" customHeight="1" x14ac:dyDescent="0.15">
      <c r="A28" s="99"/>
      <c r="B28" s="94" t="s">
        <v>60</v>
      </c>
      <c r="C28" s="116" t="s">
        <v>121</v>
      </c>
      <c r="D28" s="112"/>
      <c r="E28" s="113"/>
      <c r="F28" s="108" t="s">
        <v>61</v>
      </c>
      <c r="G28" s="109"/>
      <c r="H28" s="109"/>
      <c r="I28" s="109"/>
      <c r="J28" s="109"/>
      <c r="K28" s="109"/>
      <c r="L28" s="110"/>
      <c r="M28" s="15"/>
      <c r="N28" s="28">
        <v>2</v>
      </c>
      <c r="O28" s="29"/>
      <c r="P28" s="114" t="s">
        <v>189</v>
      </c>
      <c r="Q28" s="115"/>
      <c r="R28" s="115"/>
      <c r="S28" s="115"/>
    </row>
    <row r="29" spans="1:24" ht="24.75" customHeight="1" x14ac:dyDescent="0.15">
      <c r="A29" s="99"/>
      <c r="B29" s="94"/>
      <c r="C29" s="111" t="s">
        <v>122</v>
      </c>
      <c r="D29" s="112"/>
      <c r="E29" s="113"/>
      <c r="F29" s="108" t="s">
        <v>61</v>
      </c>
      <c r="G29" s="109"/>
      <c r="H29" s="109"/>
      <c r="I29" s="109"/>
      <c r="J29" s="109"/>
      <c r="K29" s="109"/>
      <c r="L29" s="110"/>
      <c r="M29" s="15"/>
      <c r="N29" s="28">
        <v>2</v>
      </c>
      <c r="O29" s="29"/>
      <c r="P29" s="115"/>
      <c r="Q29" s="115"/>
      <c r="R29" s="115"/>
      <c r="S29" s="115"/>
    </row>
    <row r="30" spans="1:24" ht="24.75" customHeight="1" x14ac:dyDescent="0.15">
      <c r="A30" s="99"/>
      <c r="B30" s="94"/>
      <c r="C30" s="116" t="s">
        <v>123</v>
      </c>
      <c r="D30" s="112"/>
      <c r="E30" s="113"/>
      <c r="F30" s="108" t="s">
        <v>61</v>
      </c>
      <c r="G30" s="109"/>
      <c r="H30" s="109"/>
      <c r="I30" s="109"/>
      <c r="J30" s="109"/>
      <c r="K30" s="109"/>
      <c r="L30" s="110"/>
      <c r="M30" s="15"/>
      <c r="N30" s="8"/>
      <c r="O30" s="29"/>
      <c r="P30" s="115"/>
      <c r="Q30" s="115"/>
      <c r="R30" s="115"/>
      <c r="S30" s="115"/>
    </row>
    <row r="31" spans="1:24" ht="24.75" customHeight="1" x14ac:dyDescent="0.15">
      <c r="A31" s="99"/>
      <c r="B31" s="94"/>
      <c r="C31" s="111" t="s">
        <v>124</v>
      </c>
      <c r="D31" s="112"/>
      <c r="E31" s="113"/>
      <c r="F31" s="108" t="s">
        <v>61</v>
      </c>
      <c r="G31" s="109"/>
      <c r="H31" s="109"/>
      <c r="I31" s="109"/>
      <c r="J31" s="109"/>
      <c r="K31" s="109"/>
      <c r="L31" s="110"/>
      <c r="M31" s="15"/>
      <c r="N31" s="29"/>
      <c r="O31" s="29"/>
      <c r="P31" s="115"/>
      <c r="Q31" s="115"/>
      <c r="R31" s="115"/>
      <c r="S31" s="115"/>
    </row>
    <row r="32" spans="1:24" ht="24.75" customHeight="1" x14ac:dyDescent="0.15">
      <c r="A32" s="99"/>
      <c r="B32" s="94"/>
      <c r="C32" s="111" t="s">
        <v>125</v>
      </c>
      <c r="D32" s="112"/>
      <c r="E32" s="113"/>
      <c r="F32" s="108" t="s">
        <v>61</v>
      </c>
      <c r="G32" s="109"/>
      <c r="H32" s="109"/>
      <c r="I32" s="109"/>
      <c r="J32" s="109"/>
      <c r="K32" s="109"/>
      <c r="L32" s="110"/>
      <c r="M32" s="15"/>
      <c r="N32" s="29"/>
      <c r="O32" s="29"/>
      <c r="P32" s="115"/>
      <c r="Q32" s="115"/>
      <c r="R32" s="115"/>
      <c r="S32" s="115"/>
    </row>
    <row r="33" spans="1:24" ht="24.75" customHeight="1" x14ac:dyDescent="0.15">
      <c r="A33" s="99"/>
      <c r="B33" s="94"/>
      <c r="C33" s="111" t="s">
        <v>126</v>
      </c>
      <c r="D33" s="112"/>
      <c r="E33" s="113"/>
      <c r="F33" s="108" t="s">
        <v>61</v>
      </c>
      <c r="G33" s="109"/>
      <c r="H33" s="109"/>
      <c r="I33" s="109"/>
      <c r="J33" s="109"/>
      <c r="K33" s="109"/>
      <c r="L33" s="110"/>
      <c r="M33" s="15"/>
      <c r="N33" s="29"/>
      <c r="O33" s="29"/>
      <c r="P33" s="115"/>
      <c r="Q33" s="115"/>
      <c r="R33" s="115"/>
      <c r="S33" s="115"/>
    </row>
    <row r="34" spans="1:24" s="81" customFormat="1" ht="21.75" customHeight="1" x14ac:dyDescent="0.15">
      <c r="A34" s="99"/>
      <c r="B34" s="94"/>
      <c r="C34" s="100" t="s">
        <v>190</v>
      </c>
      <c r="D34" s="100"/>
      <c r="E34" s="100"/>
      <c r="F34" s="78"/>
      <c r="G34" s="78"/>
      <c r="H34" s="78"/>
      <c r="I34" s="78"/>
      <c r="J34" s="78"/>
      <c r="K34" s="78"/>
      <c r="L34" s="78"/>
      <c r="M34" s="78"/>
      <c r="N34" s="78">
        <v>10</v>
      </c>
      <c r="O34" s="78">
        <v>160</v>
      </c>
      <c r="P34" s="78">
        <v>160</v>
      </c>
      <c r="Q34" s="78"/>
      <c r="R34" s="78"/>
      <c r="S34" s="76"/>
    </row>
    <row r="35" spans="1:24" ht="35.25" customHeight="1" x14ac:dyDescent="0.15">
      <c r="A35" s="104" t="s">
        <v>114</v>
      </c>
      <c r="B35" s="101" t="s">
        <v>115</v>
      </c>
      <c r="C35" s="17">
        <v>1</v>
      </c>
      <c r="D35" s="17" t="s">
        <v>187</v>
      </c>
      <c r="E35" s="51" t="s">
        <v>197</v>
      </c>
      <c r="F35" s="16">
        <v>2</v>
      </c>
      <c r="G35" s="16"/>
      <c r="H35" s="16"/>
      <c r="I35" s="16"/>
      <c r="J35" s="16"/>
      <c r="K35" s="16"/>
      <c r="L35" s="16"/>
      <c r="M35" s="16"/>
      <c r="N35" s="16">
        <v>2</v>
      </c>
      <c r="O35" s="16">
        <v>32</v>
      </c>
      <c r="P35" s="16">
        <v>32</v>
      </c>
      <c r="Q35" s="16"/>
      <c r="R35" s="16" t="s">
        <v>116</v>
      </c>
      <c r="S35" s="26" t="s">
        <v>127</v>
      </c>
    </row>
    <row r="36" spans="1:24" s="62" customFormat="1" ht="24" customHeight="1" x14ac:dyDescent="0.15">
      <c r="A36" s="105"/>
      <c r="B36" s="102"/>
      <c r="C36" s="50">
        <v>2</v>
      </c>
      <c r="D36" s="50" t="s">
        <v>14</v>
      </c>
      <c r="E36" s="48" t="s">
        <v>161</v>
      </c>
      <c r="F36" s="49">
        <v>2</v>
      </c>
      <c r="G36" s="49"/>
      <c r="H36" s="49"/>
      <c r="I36" s="49"/>
      <c r="J36" s="49"/>
      <c r="K36" s="49"/>
      <c r="L36" s="49"/>
      <c r="M36" s="49"/>
      <c r="N36" s="52">
        <v>2</v>
      </c>
      <c r="O36" s="49">
        <v>32</v>
      </c>
      <c r="P36" s="49">
        <v>32</v>
      </c>
      <c r="Q36" s="49"/>
      <c r="R36" s="49" t="s">
        <v>146</v>
      </c>
      <c r="S36" s="49" t="s">
        <v>140</v>
      </c>
    </row>
    <row r="37" spans="1:24" ht="24" customHeight="1" x14ac:dyDescent="0.15">
      <c r="A37" s="105"/>
      <c r="B37" s="102"/>
      <c r="C37" s="65">
        <v>3</v>
      </c>
      <c r="D37" s="17" t="s">
        <v>11</v>
      </c>
      <c r="E37" s="2" t="s">
        <v>88</v>
      </c>
      <c r="F37" s="16"/>
      <c r="G37" s="16">
        <v>3</v>
      </c>
      <c r="H37" s="16"/>
      <c r="I37" s="16"/>
      <c r="J37" s="16"/>
      <c r="K37" s="16"/>
      <c r="L37" s="16"/>
      <c r="M37" s="16"/>
      <c r="N37" s="16">
        <v>3</v>
      </c>
      <c r="O37" s="16">
        <v>48</v>
      </c>
      <c r="P37" s="16">
        <v>48</v>
      </c>
      <c r="Q37" s="16"/>
      <c r="R37" s="16" t="s">
        <v>89</v>
      </c>
      <c r="S37" s="16" t="s">
        <v>90</v>
      </c>
    </row>
    <row r="38" spans="1:24" ht="24" customHeight="1" x14ac:dyDescent="0.15">
      <c r="A38" s="105"/>
      <c r="B38" s="102"/>
      <c r="C38" s="50">
        <v>4</v>
      </c>
      <c r="D38" s="64" t="s">
        <v>173</v>
      </c>
      <c r="E38" s="51" t="s">
        <v>163</v>
      </c>
      <c r="F38" s="49"/>
      <c r="G38" s="49" t="s">
        <v>21</v>
      </c>
      <c r="H38" s="50"/>
      <c r="I38" s="50"/>
      <c r="J38" s="50"/>
      <c r="K38" s="50"/>
      <c r="L38" s="50"/>
      <c r="M38" s="50"/>
      <c r="N38" s="50">
        <v>2</v>
      </c>
      <c r="O38" s="50">
        <v>32</v>
      </c>
      <c r="P38" s="50">
        <v>16</v>
      </c>
      <c r="Q38" s="49">
        <v>16</v>
      </c>
      <c r="R38" s="49" t="s">
        <v>146</v>
      </c>
      <c r="S38" s="53" t="s">
        <v>127</v>
      </c>
    </row>
    <row r="39" spans="1:24" ht="24" customHeight="1" x14ac:dyDescent="0.15">
      <c r="A39" s="105"/>
      <c r="B39" s="102"/>
      <c r="C39" s="65">
        <v>5</v>
      </c>
      <c r="D39" s="17" t="s">
        <v>12</v>
      </c>
      <c r="E39" s="2" t="s">
        <v>91</v>
      </c>
      <c r="F39" s="16"/>
      <c r="G39" s="16"/>
      <c r="H39" s="16">
        <v>3</v>
      </c>
      <c r="I39" s="16"/>
      <c r="J39" s="16"/>
      <c r="K39" s="16"/>
      <c r="L39" s="16"/>
      <c r="M39" s="16"/>
      <c r="N39" s="16">
        <v>3</v>
      </c>
      <c r="O39" s="16">
        <v>48</v>
      </c>
      <c r="P39" s="16">
        <v>48</v>
      </c>
      <c r="Q39" s="16"/>
      <c r="R39" s="16" t="s">
        <v>92</v>
      </c>
      <c r="S39" s="16" t="s">
        <v>90</v>
      </c>
    </row>
    <row r="40" spans="1:24" ht="24" customHeight="1" x14ac:dyDescent="0.15">
      <c r="A40" s="105"/>
      <c r="B40" s="102"/>
      <c r="C40" s="50">
        <v>6</v>
      </c>
      <c r="D40" s="17" t="s">
        <v>13</v>
      </c>
      <c r="E40" s="2" t="s">
        <v>93</v>
      </c>
      <c r="F40" s="16"/>
      <c r="G40" s="16"/>
      <c r="H40" s="16">
        <v>3</v>
      </c>
      <c r="I40" s="16"/>
      <c r="J40" s="16"/>
      <c r="K40" s="16"/>
      <c r="L40" s="16"/>
      <c r="M40" s="16"/>
      <c r="N40" s="16">
        <v>3</v>
      </c>
      <c r="O40" s="16">
        <v>48</v>
      </c>
      <c r="P40" s="16">
        <v>48</v>
      </c>
      <c r="Q40" s="16"/>
      <c r="R40" s="16" t="s">
        <v>89</v>
      </c>
      <c r="S40" s="16" t="s">
        <v>90</v>
      </c>
    </row>
    <row r="41" spans="1:24" ht="24" customHeight="1" x14ac:dyDescent="0.15">
      <c r="A41" s="105"/>
      <c r="B41" s="102"/>
      <c r="C41" s="65">
        <v>7</v>
      </c>
      <c r="D41" s="17" t="s">
        <v>143</v>
      </c>
      <c r="E41" s="48" t="s">
        <v>138</v>
      </c>
      <c r="F41" s="49"/>
      <c r="G41" s="49"/>
      <c r="H41" s="49"/>
      <c r="I41" s="49">
        <v>3</v>
      </c>
      <c r="J41" s="49"/>
      <c r="K41" s="49"/>
      <c r="L41" s="49"/>
      <c r="M41" s="49"/>
      <c r="N41" s="49">
        <v>3</v>
      </c>
      <c r="O41" s="49">
        <v>48</v>
      </c>
      <c r="P41" s="49">
        <v>48</v>
      </c>
      <c r="Q41" s="49"/>
      <c r="R41" s="49" t="s">
        <v>139</v>
      </c>
      <c r="S41" s="49" t="s">
        <v>140</v>
      </c>
    </row>
    <row r="42" spans="1:24" ht="24" customHeight="1" x14ac:dyDescent="0.15">
      <c r="A42" s="105"/>
      <c r="B42" s="102"/>
      <c r="C42" s="50">
        <v>8</v>
      </c>
      <c r="D42" s="17" t="s">
        <v>144</v>
      </c>
      <c r="E42" s="48" t="s">
        <v>141</v>
      </c>
      <c r="F42" s="49"/>
      <c r="G42" s="49"/>
      <c r="H42" s="49"/>
      <c r="I42" s="49">
        <v>3</v>
      </c>
      <c r="J42" s="49"/>
      <c r="K42" s="49"/>
      <c r="L42" s="49"/>
      <c r="M42" s="49"/>
      <c r="N42" s="49">
        <v>3</v>
      </c>
      <c r="O42" s="49">
        <v>48</v>
      </c>
      <c r="P42" s="49">
        <v>48</v>
      </c>
      <c r="Q42" s="49"/>
      <c r="R42" s="49" t="s">
        <v>142</v>
      </c>
      <c r="S42" s="49" t="s">
        <v>140</v>
      </c>
    </row>
    <row r="43" spans="1:24" ht="24" customHeight="1" x14ac:dyDescent="0.15">
      <c r="A43" s="105"/>
      <c r="B43" s="102"/>
      <c r="C43" s="65">
        <v>9</v>
      </c>
      <c r="D43" s="65" t="s">
        <v>188</v>
      </c>
      <c r="E43" s="69" t="s">
        <v>175</v>
      </c>
      <c r="F43" s="64"/>
      <c r="G43" s="64"/>
      <c r="H43" s="64"/>
      <c r="I43" s="64"/>
      <c r="J43" s="64">
        <v>3</v>
      </c>
      <c r="K43" s="64"/>
      <c r="L43" s="64"/>
      <c r="M43" s="64"/>
      <c r="N43" s="64">
        <v>3</v>
      </c>
      <c r="O43" s="64">
        <v>48</v>
      </c>
      <c r="P43" s="64">
        <v>48</v>
      </c>
      <c r="Q43" s="64"/>
      <c r="R43" s="26" t="s">
        <v>174</v>
      </c>
      <c r="S43" s="64" t="s">
        <v>90</v>
      </c>
      <c r="T43" s="58"/>
    </row>
    <row r="44" spans="1:24" ht="24" customHeight="1" x14ac:dyDescent="0.15">
      <c r="A44" s="105"/>
      <c r="B44" s="102"/>
      <c r="C44" s="50">
        <v>10</v>
      </c>
      <c r="D44" s="50" t="s">
        <v>16</v>
      </c>
      <c r="E44" s="48" t="s">
        <v>162</v>
      </c>
      <c r="F44" s="49"/>
      <c r="G44" s="49"/>
      <c r="H44" s="63"/>
      <c r="I44" s="49">
        <v>2</v>
      </c>
      <c r="J44" s="49"/>
      <c r="K44" s="49"/>
      <c r="L44" s="49"/>
      <c r="M44" s="49"/>
      <c r="N44" s="52">
        <v>2</v>
      </c>
      <c r="O44" s="49">
        <v>32</v>
      </c>
      <c r="P44" s="49">
        <v>32</v>
      </c>
      <c r="Q44" s="49"/>
      <c r="R44" s="49" t="s">
        <v>146</v>
      </c>
      <c r="S44" s="49" t="s">
        <v>140</v>
      </c>
      <c r="T44" s="40"/>
      <c r="U44" s="38"/>
      <c r="V44" s="38"/>
      <c r="W44" s="38"/>
      <c r="X44" s="38"/>
    </row>
    <row r="45" spans="1:24" s="81" customFormat="1" ht="24" customHeight="1" x14ac:dyDescent="0.15">
      <c r="A45" s="105"/>
      <c r="B45" s="103"/>
      <c r="C45" s="96" t="s">
        <v>190</v>
      </c>
      <c r="D45" s="97"/>
      <c r="E45" s="98"/>
      <c r="F45" s="78">
        <f>SUM(F35:F44)</f>
        <v>4</v>
      </c>
      <c r="G45" s="78">
        <v>5</v>
      </c>
      <c r="H45" s="78">
        <f t="shared" ref="H45:P45" si="3">SUM(H35:H44)</f>
        <v>6</v>
      </c>
      <c r="I45" s="78">
        <f t="shared" si="3"/>
        <v>8</v>
      </c>
      <c r="J45" s="78">
        <f t="shared" si="3"/>
        <v>3</v>
      </c>
      <c r="K45" s="78">
        <f t="shared" si="3"/>
        <v>0</v>
      </c>
      <c r="L45" s="78">
        <f t="shared" si="3"/>
        <v>0</v>
      </c>
      <c r="M45" s="78">
        <f t="shared" si="3"/>
        <v>0</v>
      </c>
      <c r="N45" s="78">
        <f t="shared" si="3"/>
        <v>26</v>
      </c>
      <c r="O45" s="78">
        <f t="shared" si="3"/>
        <v>416</v>
      </c>
      <c r="P45" s="78">
        <f t="shared" si="3"/>
        <v>400</v>
      </c>
      <c r="Q45" s="78">
        <v>16</v>
      </c>
      <c r="R45" s="78"/>
      <c r="S45" s="78"/>
    </row>
    <row r="46" spans="1:24" ht="24" customHeight="1" x14ac:dyDescent="0.15">
      <c r="A46" s="105"/>
      <c r="B46" s="94" t="s">
        <v>151</v>
      </c>
      <c r="C46" s="42">
        <v>1</v>
      </c>
      <c r="D46" s="50" t="s">
        <v>15</v>
      </c>
      <c r="E46" s="51" t="s">
        <v>145</v>
      </c>
      <c r="F46" s="49"/>
      <c r="G46" s="49"/>
      <c r="H46" s="49">
        <v>3</v>
      </c>
      <c r="I46" s="49"/>
      <c r="J46" s="49"/>
      <c r="K46" s="49"/>
      <c r="L46" s="49"/>
      <c r="M46" s="49"/>
      <c r="N46" s="52">
        <v>3</v>
      </c>
      <c r="O46" s="49">
        <v>48</v>
      </c>
      <c r="P46" s="49">
        <v>48</v>
      </c>
      <c r="Q46" s="49"/>
      <c r="R46" s="49" t="s">
        <v>146</v>
      </c>
      <c r="S46" s="49" t="s">
        <v>140</v>
      </c>
    </row>
    <row r="47" spans="1:24" ht="24" customHeight="1" x14ac:dyDescent="0.15">
      <c r="A47" s="105"/>
      <c r="B47" s="94"/>
      <c r="C47" s="42">
        <v>2</v>
      </c>
      <c r="D47" s="50" t="s">
        <v>41</v>
      </c>
      <c r="E47" s="48" t="s">
        <v>147</v>
      </c>
      <c r="F47" s="49"/>
      <c r="G47" s="49"/>
      <c r="H47" s="49"/>
      <c r="I47" s="49">
        <v>3</v>
      </c>
      <c r="J47" s="49"/>
      <c r="K47" s="49"/>
      <c r="L47" s="49"/>
      <c r="M47" s="49"/>
      <c r="N47" s="52">
        <v>3</v>
      </c>
      <c r="O47" s="49">
        <v>48</v>
      </c>
      <c r="P47" s="49">
        <v>48</v>
      </c>
      <c r="Q47" s="49"/>
      <c r="R47" s="49" t="s">
        <v>146</v>
      </c>
      <c r="S47" s="49" t="s">
        <v>140</v>
      </c>
    </row>
    <row r="48" spans="1:24" ht="35.25" customHeight="1" x14ac:dyDescent="0.15">
      <c r="A48" s="105"/>
      <c r="B48" s="94"/>
      <c r="C48" s="65">
        <v>3</v>
      </c>
      <c r="D48" s="17" t="s">
        <v>18</v>
      </c>
      <c r="E48" s="2" t="s">
        <v>96</v>
      </c>
      <c r="F48" s="16"/>
      <c r="G48" s="16"/>
      <c r="H48" s="16"/>
      <c r="I48" s="16"/>
      <c r="J48" s="16" t="s">
        <v>21</v>
      </c>
      <c r="K48" s="16"/>
      <c r="L48" s="16"/>
      <c r="M48" s="16"/>
      <c r="N48" s="22">
        <v>2</v>
      </c>
      <c r="O48" s="16">
        <v>32</v>
      </c>
      <c r="P48" s="16">
        <v>16</v>
      </c>
      <c r="Q48" s="16">
        <v>16</v>
      </c>
      <c r="R48" s="16" t="s">
        <v>92</v>
      </c>
      <c r="S48" s="16" t="s">
        <v>90</v>
      </c>
    </row>
    <row r="49" spans="1:21" ht="33" customHeight="1" x14ac:dyDescent="0.15">
      <c r="A49" s="105"/>
      <c r="B49" s="94"/>
      <c r="C49" s="65">
        <v>4</v>
      </c>
      <c r="D49" s="17" t="s">
        <v>17</v>
      </c>
      <c r="E49" s="2" t="s">
        <v>95</v>
      </c>
      <c r="F49" s="16"/>
      <c r="G49" s="16"/>
      <c r="H49" s="16"/>
      <c r="I49" s="16"/>
      <c r="J49" s="16">
        <v>2</v>
      </c>
      <c r="K49" s="16"/>
      <c r="L49" s="16"/>
      <c r="M49" s="16"/>
      <c r="N49" s="22">
        <v>2</v>
      </c>
      <c r="O49" s="16">
        <v>32</v>
      </c>
      <c r="P49" s="16">
        <v>32</v>
      </c>
      <c r="Q49" s="16"/>
      <c r="R49" s="16" t="s">
        <v>92</v>
      </c>
      <c r="S49" s="16" t="s">
        <v>90</v>
      </c>
    </row>
    <row r="50" spans="1:21" ht="33" customHeight="1" x14ac:dyDescent="0.15">
      <c r="A50" s="105"/>
      <c r="B50" s="94"/>
      <c r="C50" s="65">
        <v>5</v>
      </c>
      <c r="D50" s="17" t="s">
        <v>19</v>
      </c>
      <c r="E50" s="2" t="s">
        <v>97</v>
      </c>
      <c r="F50" s="16"/>
      <c r="G50" s="16"/>
      <c r="H50" s="16"/>
      <c r="I50" s="16"/>
      <c r="J50" s="16"/>
      <c r="K50" s="16" t="s">
        <v>21</v>
      </c>
      <c r="L50" s="16"/>
      <c r="M50" s="16"/>
      <c r="N50" s="22">
        <v>2</v>
      </c>
      <c r="O50" s="16">
        <v>32</v>
      </c>
      <c r="P50" s="16">
        <v>16</v>
      </c>
      <c r="Q50" s="16">
        <v>16</v>
      </c>
      <c r="R50" s="16" t="s">
        <v>92</v>
      </c>
      <c r="S50" s="16" t="s">
        <v>90</v>
      </c>
    </row>
    <row r="51" spans="1:21" ht="33" customHeight="1" x14ac:dyDescent="0.15">
      <c r="A51" s="105"/>
      <c r="B51" s="94"/>
      <c r="C51" s="65">
        <v>6</v>
      </c>
      <c r="D51" s="17" t="s">
        <v>20</v>
      </c>
      <c r="E51" s="2" t="s">
        <v>98</v>
      </c>
      <c r="F51" s="16"/>
      <c r="G51" s="16"/>
      <c r="H51" s="16"/>
      <c r="I51" s="16"/>
      <c r="J51" s="16"/>
      <c r="K51" s="16">
        <v>2</v>
      </c>
      <c r="L51" s="16"/>
      <c r="M51" s="16"/>
      <c r="N51" s="22">
        <v>2</v>
      </c>
      <c r="O51" s="16">
        <v>32</v>
      </c>
      <c r="P51" s="16">
        <v>32</v>
      </c>
      <c r="Q51" s="16"/>
      <c r="R51" s="16" t="s">
        <v>92</v>
      </c>
      <c r="S51" s="16" t="s">
        <v>90</v>
      </c>
    </row>
    <row r="52" spans="1:21" ht="33" customHeight="1" x14ac:dyDescent="0.15">
      <c r="A52" s="105"/>
      <c r="B52" s="94"/>
      <c r="C52" s="65">
        <v>7</v>
      </c>
      <c r="D52" s="17" t="s">
        <v>85</v>
      </c>
      <c r="E52" s="2" t="s">
        <v>99</v>
      </c>
      <c r="F52" s="16"/>
      <c r="G52" s="16"/>
      <c r="H52" s="16"/>
      <c r="I52" s="16"/>
      <c r="J52" s="16"/>
      <c r="K52" s="16">
        <v>2</v>
      </c>
      <c r="L52" s="16"/>
      <c r="M52" s="16"/>
      <c r="N52" s="22">
        <v>2</v>
      </c>
      <c r="O52" s="16">
        <v>32</v>
      </c>
      <c r="P52" s="16">
        <v>32</v>
      </c>
      <c r="Q52" s="16"/>
      <c r="R52" s="16" t="s">
        <v>92</v>
      </c>
      <c r="S52" s="16" t="s">
        <v>90</v>
      </c>
      <c r="T52" s="40"/>
      <c r="U52" s="54"/>
    </row>
    <row r="53" spans="1:21" s="81" customFormat="1" ht="24" customHeight="1" x14ac:dyDescent="0.15">
      <c r="A53" s="105"/>
      <c r="B53" s="76"/>
      <c r="C53" s="96" t="s">
        <v>190</v>
      </c>
      <c r="D53" s="97"/>
      <c r="E53" s="98"/>
      <c r="F53" s="76">
        <v>0</v>
      </c>
      <c r="G53" s="76">
        <v>0</v>
      </c>
      <c r="H53" s="78">
        <v>3</v>
      </c>
      <c r="I53" s="78">
        <v>3</v>
      </c>
      <c r="J53" s="78">
        <v>4</v>
      </c>
      <c r="K53" s="78">
        <v>6</v>
      </c>
      <c r="L53" s="78">
        <v>0</v>
      </c>
      <c r="M53" s="78">
        <v>0</v>
      </c>
      <c r="N53" s="82">
        <f>SUM(N46:N52)</f>
        <v>16</v>
      </c>
      <c r="O53" s="78">
        <f>SUM(O46:O52)</f>
        <v>256</v>
      </c>
      <c r="P53" s="78">
        <f>SUM(P46:P52)</f>
        <v>224</v>
      </c>
      <c r="Q53" s="76">
        <v>32</v>
      </c>
      <c r="R53" s="76"/>
      <c r="S53" s="76"/>
      <c r="T53" s="83"/>
      <c r="U53" s="84"/>
    </row>
    <row r="54" spans="1:21" s="81" customFormat="1" ht="24" customHeight="1" x14ac:dyDescent="0.15">
      <c r="A54" s="106"/>
      <c r="B54" s="107" t="s">
        <v>192</v>
      </c>
      <c r="C54" s="100"/>
      <c r="D54" s="100"/>
      <c r="E54" s="100"/>
      <c r="F54" s="76">
        <f>F45+F53</f>
        <v>4</v>
      </c>
      <c r="G54" s="76">
        <f t="shared" ref="G54:Q54" si="4">G45+G53</f>
        <v>5</v>
      </c>
      <c r="H54" s="76">
        <f t="shared" si="4"/>
        <v>9</v>
      </c>
      <c r="I54" s="76">
        <f t="shared" si="4"/>
        <v>11</v>
      </c>
      <c r="J54" s="76">
        <f t="shared" si="4"/>
        <v>7</v>
      </c>
      <c r="K54" s="76">
        <f t="shared" si="4"/>
        <v>6</v>
      </c>
      <c r="L54" s="76">
        <f t="shared" si="4"/>
        <v>0</v>
      </c>
      <c r="M54" s="76">
        <f t="shared" si="4"/>
        <v>0</v>
      </c>
      <c r="N54" s="76">
        <f t="shared" si="4"/>
        <v>42</v>
      </c>
      <c r="O54" s="76">
        <f t="shared" si="4"/>
        <v>672</v>
      </c>
      <c r="P54" s="76">
        <f t="shared" si="4"/>
        <v>624</v>
      </c>
      <c r="Q54" s="76">
        <f t="shared" si="4"/>
        <v>48</v>
      </c>
      <c r="R54" s="76"/>
      <c r="S54" s="76"/>
      <c r="T54" s="83"/>
      <c r="U54" s="84"/>
    </row>
    <row r="55" spans="1:21" ht="24" customHeight="1" x14ac:dyDescent="0.15">
      <c r="A55" s="134" t="s">
        <v>154</v>
      </c>
      <c r="B55" s="137" t="s">
        <v>155</v>
      </c>
      <c r="C55" s="75">
        <v>1</v>
      </c>
      <c r="D55" s="75" t="s">
        <v>44</v>
      </c>
      <c r="E55" s="85" t="s">
        <v>100</v>
      </c>
      <c r="F55" s="16"/>
      <c r="G55" s="16"/>
      <c r="H55" s="17">
        <v>2</v>
      </c>
      <c r="I55" s="17"/>
      <c r="J55" s="17"/>
      <c r="K55" s="17"/>
      <c r="L55" s="17"/>
      <c r="M55" s="17"/>
      <c r="N55" s="17">
        <v>2</v>
      </c>
      <c r="O55" s="17">
        <v>32</v>
      </c>
      <c r="P55" s="17">
        <v>32</v>
      </c>
      <c r="Q55" s="16"/>
      <c r="R55" s="16" t="s">
        <v>92</v>
      </c>
      <c r="S55" s="16" t="s">
        <v>40</v>
      </c>
      <c r="T55" s="55"/>
      <c r="U55" s="54"/>
    </row>
    <row r="56" spans="1:21" ht="24" customHeight="1" x14ac:dyDescent="0.15">
      <c r="A56" s="135"/>
      <c r="B56" s="138"/>
      <c r="C56" s="41">
        <v>2</v>
      </c>
      <c r="D56" s="64" t="s">
        <v>178</v>
      </c>
      <c r="E56" s="23" t="s">
        <v>177</v>
      </c>
      <c r="F56" s="64"/>
      <c r="G56" s="64"/>
      <c r="H56" s="65"/>
      <c r="I56" s="65">
        <v>2</v>
      </c>
      <c r="J56" s="65"/>
      <c r="K56" s="65"/>
      <c r="L56" s="65"/>
      <c r="M56" s="65"/>
      <c r="N56" s="65">
        <v>2</v>
      </c>
      <c r="O56" s="65">
        <v>32</v>
      </c>
      <c r="P56" s="65">
        <v>32</v>
      </c>
      <c r="Q56" s="64"/>
      <c r="R56" s="64" t="s">
        <v>92</v>
      </c>
      <c r="S56" s="64" t="s">
        <v>176</v>
      </c>
      <c r="T56" s="55"/>
      <c r="U56" s="54"/>
    </row>
    <row r="57" spans="1:21" ht="24" customHeight="1" x14ac:dyDescent="0.15">
      <c r="A57" s="135"/>
      <c r="B57" s="138"/>
      <c r="C57" s="64">
        <v>3</v>
      </c>
      <c r="D57" s="16" t="s">
        <v>43</v>
      </c>
      <c r="E57" s="2" t="s">
        <v>103</v>
      </c>
      <c r="F57" s="16"/>
      <c r="G57" s="16"/>
      <c r="H57" s="17"/>
      <c r="I57" s="17">
        <v>2</v>
      </c>
      <c r="J57" s="17"/>
      <c r="K57" s="17"/>
      <c r="L57" s="17"/>
      <c r="M57" s="17"/>
      <c r="N57" s="17">
        <v>2</v>
      </c>
      <c r="O57" s="17">
        <v>32</v>
      </c>
      <c r="P57" s="17">
        <v>32</v>
      </c>
      <c r="Q57" s="16"/>
      <c r="R57" s="16" t="s">
        <v>92</v>
      </c>
      <c r="S57" s="16" t="s">
        <v>40</v>
      </c>
      <c r="T57" s="55"/>
      <c r="U57" s="54"/>
    </row>
    <row r="58" spans="1:21" ht="24" customHeight="1" x14ac:dyDescent="0.15">
      <c r="A58" s="135"/>
      <c r="B58" s="137"/>
      <c r="C58" s="64">
        <v>4</v>
      </c>
      <c r="D58" s="16" t="s">
        <v>22</v>
      </c>
      <c r="E58" s="23" t="s">
        <v>101</v>
      </c>
      <c r="F58" s="16"/>
      <c r="G58" s="16"/>
      <c r="H58" s="17"/>
      <c r="I58" s="17" t="s">
        <v>23</v>
      </c>
      <c r="J58" s="17"/>
      <c r="K58" s="17"/>
      <c r="L58" s="17"/>
      <c r="M58" s="17"/>
      <c r="N58" s="17">
        <v>2</v>
      </c>
      <c r="O58" s="17">
        <v>32</v>
      </c>
      <c r="P58" s="17">
        <v>16</v>
      </c>
      <c r="Q58" s="16">
        <v>16</v>
      </c>
      <c r="R58" s="16" t="s">
        <v>102</v>
      </c>
      <c r="S58" s="16" t="s">
        <v>40</v>
      </c>
      <c r="T58" s="55"/>
      <c r="U58" s="54"/>
    </row>
    <row r="59" spans="1:21" s="72" customFormat="1" ht="24" customHeight="1" x14ac:dyDescent="0.15">
      <c r="A59" s="135"/>
      <c r="B59" s="137"/>
      <c r="C59" s="64">
        <v>5</v>
      </c>
      <c r="D59" s="65" t="s">
        <v>179</v>
      </c>
      <c r="E59" s="51" t="s">
        <v>148</v>
      </c>
      <c r="F59" s="49"/>
      <c r="G59" s="49"/>
      <c r="H59" s="49"/>
      <c r="I59" s="49"/>
      <c r="J59" s="49" t="s">
        <v>21</v>
      </c>
      <c r="K59" s="49"/>
      <c r="L59" s="49"/>
      <c r="M59" s="49"/>
      <c r="N59" s="49">
        <v>2</v>
      </c>
      <c r="O59" s="49">
        <v>32</v>
      </c>
      <c r="P59" s="49">
        <v>16</v>
      </c>
      <c r="Q59" s="49">
        <v>16</v>
      </c>
      <c r="R59" s="49" t="s">
        <v>146</v>
      </c>
      <c r="S59" s="53" t="s">
        <v>64</v>
      </c>
      <c r="T59" s="70"/>
      <c r="U59" s="71"/>
    </row>
    <row r="60" spans="1:21" ht="24" customHeight="1" x14ac:dyDescent="0.15">
      <c r="A60" s="135"/>
      <c r="B60" s="137"/>
      <c r="C60" s="64">
        <v>6</v>
      </c>
      <c r="D60" s="42" t="s">
        <v>150</v>
      </c>
      <c r="E60" s="48" t="s">
        <v>149</v>
      </c>
      <c r="F60" s="49"/>
      <c r="G60" s="49"/>
      <c r="H60" s="50"/>
      <c r="I60" s="50"/>
      <c r="J60" s="50">
        <v>2</v>
      </c>
      <c r="K60" s="50"/>
      <c r="L60" s="50"/>
      <c r="M60" s="50"/>
      <c r="N60" s="50">
        <v>2</v>
      </c>
      <c r="O60" s="50">
        <v>32</v>
      </c>
      <c r="P60" s="50">
        <v>32</v>
      </c>
      <c r="Q60" s="49"/>
      <c r="R60" s="49" t="s">
        <v>146</v>
      </c>
      <c r="S60" s="53" t="s">
        <v>64</v>
      </c>
      <c r="T60" s="55"/>
      <c r="U60" s="54"/>
    </row>
    <row r="61" spans="1:21" ht="24" customHeight="1" x14ac:dyDescent="0.15">
      <c r="A61" s="135"/>
      <c r="B61" s="137"/>
      <c r="C61" s="64">
        <v>7</v>
      </c>
      <c r="D61" s="16" t="s">
        <v>86</v>
      </c>
      <c r="E61" s="2" t="s">
        <v>104</v>
      </c>
      <c r="F61" s="16"/>
      <c r="G61" s="16"/>
      <c r="H61" s="16"/>
      <c r="I61" s="16"/>
      <c r="J61" s="16" t="s">
        <v>62</v>
      </c>
      <c r="K61" s="16"/>
      <c r="L61" s="16"/>
      <c r="M61" s="16"/>
      <c r="N61" s="16">
        <v>2</v>
      </c>
      <c r="O61" s="16">
        <v>32</v>
      </c>
      <c r="P61" s="16">
        <v>16</v>
      </c>
      <c r="Q61" s="16">
        <v>16</v>
      </c>
      <c r="R61" s="16" t="s">
        <v>92</v>
      </c>
      <c r="S61" s="16" t="s">
        <v>40</v>
      </c>
      <c r="T61" s="55"/>
      <c r="U61" s="54"/>
    </row>
    <row r="62" spans="1:21" s="72" customFormat="1" ht="33" customHeight="1" x14ac:dyDescent="0.15">
      <c r="A62" s="135"/>
      <c r="B62" s="137"/>
      <c r="C62" s="66">
        <v>8</v>
      </c>
      <c r="D62" s="66" t="s">
        <v>198</v>
      </c>
      <c r="E62" s="2" t="s">
        <v>180</v>
      </c>
      <c r="F62" s="66"/>
      <c r="G62" s="66"/>
      <c r="H62" s="67"/>
      <c r="I62" s="67"/>
      <c r="J62" s="67">
        <v>2</v>
      </c>
      <c r="K62" s="67"/>
      <c r="L62" s="67"/>
      <c r="M62" s="67"/>
      <c r="N62" s="67">
        <v>2</v>
      </c>
      <c r="O62" s="67">
        <v>32</v>
      </c>
      <c r="P62" s="67">
        <v>32</v>
      </c>
      <c r="Q62" s="66"/>
      <c r="R62" s="66" t="s">
        <v>92</v>
      </c>
      <c r="S62" s="66" t="s">
        <v>40</v>
      </c>
      <c r="T62" s="74"/>
    </row>
    <row r="63" spans="1:21" ht="24" customHeight="1" x14ac:dyDescent="0.2">
      <c r="A63" s="135"/>
      <c r="B63" s="137"/>
      <c r="C63" s="64">
        <v>9</v>
      </c>
      <c r="D63" s="18" t="s">
        <v>66</v>
      </c>
      <c r="E63" s="11" t="s">
        <v>105</v>
      </c>
      <c r="F63" s="18"/>
      <c r="G63" s="12"/>
      <c r="H63" s="12"/>
      <c r="I63" s="12"/>
      <c r="J63" s="17">
        <v>3</v>
      </c>
      <c r="K63" s="18"/>
      <c r="L63" s="24"/>
      <c r="M63" s="12"/>
      <c r="N63" s="12">
        <v>3</v>
      </c>
      <c r="O63" s="12">
        <f>N63*16</f>
        <v>48</v>
      </c>
      <c r="P63" s="12">
        <f>N63*16</f>
        <v>48</v>
      </c>
      <c r="Q63" s="12"/>
      <c r="R63" s="12" t="s">
        <v>92</v>
      </c>
      <c r="S63" s="25" t="s">
        <v>64</v>
      </c>
    </row>
    <row r="64" spans="1:21" ht="33.75" customHeight="1" x14ac:dyDescent="0.15">
      <c r="A64" s="135"/>
      <c r="B64" s="137"/>
      <c r="C64" s="64">
        <v>10</v>
      </c>
      <c r="D64" s="16" t="s">
        <v>199</v>
      </c>
      <c r="E64" s="23" t="s">
        <v>106</v>
      </c>
      <c r="F64" s="16"/>
      <c r="G64" s="16"/>
      <c r="H64" s="17"/>
      <c r="I64" s="17"/>
      <c r="J64" s="17"/>
      <c r="K64" s="17">
        <v>2</v>
      </c>
      <c r="L64" s="17"/>
      <c r="M64" s="17"/>
      <c r="N64" s="17">
        <v>2</v>
      </c>
      <c r="O64" s="17">
        <v>32</v>
      </c>
      <c r="P64" s="17">
        <v>32</v>
      </c>
      <c r="Q64" s="16"/>
      <c r="R64" s="16" t="s">
        <v>92</v>
      </c>
      <c r="S64" s="16" t="s">
        <v>40</v>
      </c>
    </row>
    <row r="65" spans="1:24" ht="36" customHeight="1" x14ac:dyDescent="0.15">
      <c r="A65" s="135"/>
      <c r="B65" s="137"/>
      <c r="C65" s="64">
        <v>11</v>
      </c>
      <c r="D65" s="17" t="s">
        <v>63</v>
      </c>
      <c r="E65" s="23" t="s">
        <v>107</v>
      </c>
      <c r="F65" s="16"/>
      <c r="G65" s="16"/>
      <c r="H65" s="16"/>
      <c r="I65" s="16"/>
      <c r="J65" s="16"/>
      <c r="K65" s="16">
        <v>2</v>
      </c>
      <c r="L65" s="16"/>
      <c r="M65" s="16"/>
      <c r="N65" s="16">
        <v>2</v>
      </c>
      <c r="O65" s="16">
        <v>32</v>
      </c>
      <c r="P65" s="16">
        <v>32</v>
      </c>
      <c r="Q65" s="16"/>
      <c r="R65" s="16" t="s">
        <v>92</v>
      </c>
      <c r="S65" s="26" t="s">
        <v>64</v>
      </c>
    </row>
    <row r="66" spans="1:24" ht="28.5" customHeight="1" x14ac:dyDescent="0.15">
      <c r="A66" s="135"/>
      <c r="B66" s="137"/>
      <c r="C66" s="64">
        <v>12</v>
      </c>
      <c r="D66" s="65" t="s">
        <v>183</v>
      </c>
      <c r="E66" s="23" t="s">
        <v>181</v>
      </c>
      <c r="F66" s="64"/>
      <c r="G66" s="64"/>
      <c r="H66" s="64"/>
      <c r="I66" s="64"/>
      <c r="J66" s="64"/>
      <c r="K66" s="64">
        <v>3</v>
      </c>
      <c r="L66" s="64"/>
      <c r="M66" s="64"/>
      <c r="N66" s="64">
        <v>3</v>
      </c>
      <c r="O66" s="64">
        <v>48</v>
      </c>
      <c r="P66" s="64">
        <v>48</v>
      </c>
      <c r="Q66" s="64"/>
      <c r="R66" s="64" t="s">
        <v>182</v>
      </c>
      <c r="S66" s="26" t="s">
        <v>70</v>
      </c>
    </row>
    <row r="67" spans="1:24" ht="35.25" customHeight="1" x14ac:dyDescent="0.15">
      <c r="A67" s="135"/>
      <c r="B67" s="137"/>
      <c r="C67" s="64">
        <v>13</v>
      </c>
      <c r="D67" s="65" t="s">
        <v>164</v>
      </c>
      <c r="E67" s="23" t="s">
        <v>152</v>
      </c>
      <c r="F67" s="49"/>
      <c r="G67" s="49"/>
      <c r="H67" s="49"/>
      <c r="I67" s="49"/>
      <c r="J67" s="49"/>
      <c r="K67" s="49">
        <v>2</v>
      </c>
      <c r="L67" s="49"/>
      <c r="M67" s="49"/>
      <c r="N67" s="49">
        <v>2</v>
      </c>
      <c r="O67" s="49">
        <v>32</v>
      </c>
      <c r="P67" s="49">
        <v>32</v>
      </c>
      <c r="Q67" s="49"/>
      <c r="R67" s="49" t="s">
        <v>146</v>
      </c>
      <c r="S67" s="49" t="s">
        <v>165</v>
      </c>
    </row>
    <row r="68" spans="1:24" ht="24" customHeight="1" x14ac:dyDescent="0.2">
      <c r="A68" s="135"/>
      <c r="B68" s="137"/>
      <c r="C68" s="64">
        <v>14</v>
      </c>
      <c r="D68" s="16" t="s">
        <v>68</v>
      </c>
      <c r="E68" s="27" t="s">
        <v>108</v>
      </c>
      <c r="F68" s="24"/>
      <c r="G68" s="24"/>
      <c r="H68" s="24"/>
      <c r="I68" s="24"/>
      <c r="J68" s="12"/>
      <c r="K68" s="12">
        <v>2</v>
      </c>
      <c r="L68" s="24"/>
      <c r="M68" s="12"/>
      <c r="N68" s="12">
        <v>2</v>
      </c>
      <c r="O68" s="12">
        <f>N68*16</f>
        <v>32</v>
      </c>
      <c r="P68" s="12">
        <f>N68*16</f>
        <v>32</v>
      </c>
      <c r="Q68" s="12"/>
      <c r="R68" s="16" t="s">
        <v>92</v>
      </c>
      <c r="S68" s="25" t="s">
        <v>64</v>
      </c>
    </row>
    <row r="69" spans="1:24" ht="29.25" customHeight="1" x14ac:dyDescent="0.15">
      <c r="A69" s="135"/>
      <c r="B69" s="137"/>
      <c r="C69" s="64">
        <v>15</v>
      </c>
      <c r="D69" s="17" t="s">
        <v>67</v>
      </c>
      <c r="E69" s="11" t="s">
        <v>109</v>
      </c>
      <c r="F69" s="16"/>
      <c r="G69" s="16"/>
      <c r="H69" s="16"/>
      <c r="I69" s="16"/>
      <c r="J69" s="16"/>
      <c r="K69" s="16"/>
      <c r="L69" s="16">
        <v>6</v>
      </c>
      <c r="M69" s="16"/>
      <c r="N69" s="16">
        <v>3</v>
      </c>
      <c r="O69" s="16">
        <v>48</v>
      </c>
      <c r="P69" s="16">
        <v>48</v>
      </c>
      <c r="Q69" s="16"/>
      <c r="R69" s="16" t="s">
        <v>92</v>
      </c>
      <c r="S69" s="16" t="s">
        <v>40</v>
      </c>
      <c r="T69" s="56"/>
      <c r="U69" s="54"/>
      <c r="V69" s="54"/>
      <c r="W69" s="54"/>
    </row>
    <row r="70" spans="1:24" ht="24" customHeight="1" x14ac:dyDescent="0.15">
      <c r="A70" s="135"/>
      <c r="B70" s="137"/>
      <c r="C70" s="64">
        <v>16</v>
      </c>
      <c r="D70" s="17" t="s">
        <v>24</v>
      </c>
      <c r="E70" s="2" t="s">
        <v>110</v>
      </c>
      <c r="F70" s="16"/>
      <c r="G70" s="16"/>
      <c r="H70" s="16"/>
      <c r="I70" s="16"/>
      <c r="J70" s="16"/>
      <c r="K70" s="16"/>
      <c r="L70" s="16">
        <v>4</v>
      </c>
      <c r="M70" s="16"/>
      <c r="N70" s="16">
        <v>2</v>
      </c>
      <c r="O70" s="16">
        <v>32</v>
      </c>
      <c r="P70" s="16">
        <v>32</v>
      </c>
      <c r="Q70" s="16"/>
      <c r="R70" s="16" t="s">
        <v>94</v>
      </c>
      <c r="S70" s="16" t="s">
        <v>40</v>
      </c>
    </row>
    <row r="71" spans="1:24" ht="34.5" customHeight="1" x14ac:dyDescent="0.15">
      <c r="A71" s="135"/>
      <c r="B71" s="137"/>
      <c r="C71" s="64">
        <v>17</v>
      </c>
      <c r="D71" s="17" t="s">
        <v>25</v>
      </c>
      <c r="E71" s="2" t="s">
        <v>111</v>
      </c>
      <c r="F71" s="16"/>
      <c r="G71" s="16"/>
      <c r="H71" s="16"/>
      <c r="I71" s="16"/>
      <c r="J71" s="16"/>
      <c r="K71" s="16"/>
      <c r="L71" s="16">
        <v>4</v>
      </c>
      <c r="M71" s="16"/>
      <c r="N71" s="16">
        <v>2</v>
      </c>
      <c r="O71" s="16">
        <v>32</v>
      </c>
      <c r="P71" s="16">
        <v>32</v>
      </c>
      <c r="Q71" s="16"/>
      <c r="R71" s="16" t="s">
        <v>92</v>
      </c>
      <c r="S71" s="16" t="s">
        <v>40</v>
      </c>
    </row>
    <row r="72" spans="1:24" ht="24" customHeight="1" x14ac:dyDescent="0.15">
      <c r="A72" s="135"/>
      <c r="B72" s="137"/>
      <c r="C72" s="64">
        <v>18</v>
      </c>
      <c r="D72" s="19" t="s">
        <v>84</v>
      </c>
      <c r="E72" s="23" t="s">
        <v>112</v>
      </c>
      <c r="F72" s="16"/>
      <c r="G72" s="16"/>
      <c r="H72" s="16"/>
      <c r="I72" s="16"/>
      <c r="J72" s="16"/>
      <c r="K72" s="16"/>
      <c r="L72" s="16">
        <v>4</v>
      </c>
      <c r="M72" s="16"/>
      <c r="N72" s="16">
        <v>2</v>
      </c>
      <c r="O72" s="16">
        <v>32</v>
      </c>
      <c r="P72" s="16">
        <v>32</v>
      </c>
      <c r="Q72" s="16"/>
      <c r="R72" s="16" t="s">
        <v>102</v>
      </c>
      <c r="S72" s="16" t="s">
        <v>40</v>
      </c>
    </row>
    <row r="73" spans="1:24" ht="23.25" x14ac:dyDescent="0.15">
      <c r="A73" s="135"/>
      <c r="B73" s="137"/>
      <c r="C73" s="64">
        <v>19</v>
      </c>
      <c r="D73" s="65" t="s">
        <v>69</v>
      </c>
      <c r="E73" s="2" t="s">
        <v>113</v>
      </c>
      <c r="F73" s="16"/>
      <c r="G73" s="16"/>
      <c r="H73" s="16"/>
      <c r="I73" s="16"/>
      <c r="J73" s="16"/>
      <c r="K73" s="16"/>
      <c r="L73" s="16">
        <v>4</v>
      </c>
      <c r="M73" s="16"/>
      <c r="N73" s="16">
        <v>2</v>
      </c>
      <c r="O73" s="16">
        <v>32</v>
      </c>
      <c r="P73" s="16">
        <v>32</v>
      </c>
      <c r="Q73" s="16"/>
      <c r="R73" s="26" t="s">
        <v>65</v>
      </c>
      <c r="S73" s="26" t="s">
        <v>64</v>
      </c>
    </row>
    <row r="74" spans="1:24" ht="37.5" customHeight="1" x14ac:dyDescent="0.15">
      <c r="A74" s="135"/>
      <c r="B74" s="137"/>
      <c r="C74" s="64">
        <v>20</v>
      </c>
      <c r="D74" s="64" t="s">
        <v>184</v>
      </c>
      <c r="E74" s="23" t="s">
        <v>185</v>
      </c>
      <c r="F74" s="64"/>
      <c r="G74" s="64"/>
      <c r="H74" s="64"/>
      <c r="I74" s="64"/>
      <c r="J74" s="65"/>
      <c r="K74" s="65"/>
      <c r="L74" s="65">
        <v>2</v>
      </c>
      <c r="M74" s="65"/>
      <c r="N74" s="65">
        <v>1</v>
      </c>
      <c r="O74" s="65">
        <v>16</v>
      </c>
      <c r="P74" s="65">
        <v>16</v>
      </c>
      <c r="Q74" s="65"/>
      <c r="R74" s="64" t="s">
        <v>92</v>
      </c>
      <c r="S74" s="26" t="s">
        <v>70</v>
      </c>
    </row>
    <row r="75" spans="1:24" s="81" customFormat="1" ht="24" customHeight="1" x14ac:dyDescent="0.15">
      <c r="A75" s="135"/>
      <c r="B75" s="137"/>
      <c r="C75" s="121" t="s">
        <v>191</v>
      </c>
      <c r="D75" s="122"/>
      <c r="E75" s="123"/>
      <c r="F75" s="78">
        <v>0</v>
      </c>
      <c r="G75" s="78">
        <v>0</v>
      </c>
      <c r="H75" s="78">
        <v>2</v>
      </c>
      <c r="I75" s="78">
        <v>6</v>
      </c>
      <c r="J75" s="78">
        <v>11</v>
      </c>
      <c r="K75" s="78">
        <v>11</v>
      </c>
      <c r="L75" s="78">
        <v>12</v>
      </c>
      <c r="M75" s="78"/>
      <c r="N75" s="78">
        <f>SUM(N55:N74)</f>
        <v>42</v>
      </c>
      <c r="O75" s="78">
        <f t="shared" ref="O75:Q75" si="5">SUM(O55:O74)</f>
        <v>672</v>
      </c>
      <c r="P75" s="78">
        <f t="shared" si="5"/>
        <v>624</v>
      </c>
      <c r="Q75" s="78">
        <f t="shared" si="5"/>
        <v>48</v>
      </c>
      <c r="R75" s="78"/>
      <c r="S75" s="78"/>
    </row>
    <row r="76" spans="1:24" ht="24" customHeight="1" x14ac:dyDescent="0.15">
      <c r="A76" s="135"/>
      <c r="B76" s="139"/>
      <c r="C76" s="119" t="s">
        <v>186</v>
      </c>
      <c r="D76" s="120"/>
      <c r="E76" s="120"/>
      <c r="F76" s="120"/>
      <c r="G76" s="120"/>
      <c r="H76" s="120"/>
      <c r="I76" s="120"/>
      <c r="J76" s="120"/>
      <c r="K76" s="120"/>
      <c r="L76" s="120"/>
      <c r="M76" s="120"/>
      <c r="N76" s="120"/>
      <c r="O76" s="120"/>
      <c r="P76" s="120"/>
      <c r="Q76" s="120"/>
      <c r="R76" s="120"/>
      <c r="S76" s="120"/>
    </row>
    <row r="77" spans="1:24" ht="24" customHeight="1" x14ac:dyDescent="0.15">
      <c r="A77" s="135"/>
      <c r="B77" s="131" t="s">
        <v>128</v>
      </c>
      <c r="C77" s="124" t="s">
        <v>129</v>
      </c>
      <c r="D77" s="125"/>
      <c r="E77" s="125"/>
      <c r="F77" s="125"/>
      <c r="G77" s="125"/>
      <c r="H77" s="125"/>
      <c r="I77" s="125"/>
      <c r="J77" s="125"/>
      <c r="K77" s="125"/>
      <c r="L77" s="125"/>
      <c r="M77" s="125"/>
      <c r="N77" s="125"/>
      <c r="O77" s="125"/>
      <c r="P77" s="125"/>
      <c r="Q77" s="125"/>
      <c r="R77" s="125"/>
      <c r="S77" s="126"/>
    </row>
    <row r="78" spans="1:24" ht="24" customHeight="1" x14ac:dyDescent="0.15">
      <c r="A78" s="135"/>
      <c r="B78" s="132"/>
      <c r="C78" s="127"/>
      <c r="D78" s="127"/>
      <c r="E78" s="127"/>
      <c r="F78" s="127"/>
      <c r="G78" s="127"/>
      <c r="H78" s="127"/>
      <c r="I78" s="127"/>
      <c r="J78" s="127"/>
      <c r="K78" s="127"/>
      <c r="L78" s="127"/>
      <c r="M78" s="127"/>
      <c r="N78" s="127"/>
      <c r="O78" s="127"/>
      <c r="P78" s="127"/>
      <c r="Q78" s="127"/>
      <c r="R78" s="127"/>
      <c r="S78" s="128"/>
    </row>
    <row r="79" spans="1:24" ht="24" customHeight="1" x14ac:dyDescent="0.15">
      <c r="A79" s="135"/>
      <c r="B79" s="133"/>
      <c r="C79" s="129"/>
      <c r="D79" s="129"/>
      <c r="E79" s="129"/>
      <c r="F79" s="129"/>
      <c r="G79" s="129"/>
      <c r="H79" s="129"/>
      <c r="I79" s="129"/>
      <c r="J79" s="129"/>
      <c r="K79" s="129"/>
      <c r="L79" s="129"/>
      <c r="M79" s="129"/>
      <c r="N79" s="129"/>
      <c r="O79" s="129"/>
      <c r="P79" s="129"/>
      <c r="Q79" s="129"/>
      <c r="R79" s="129"/>
      <c r="S79" s="130"/>
    </row>
    <row r="80" spans="1:24" s="9" customFormat="1" ht="25.5" customHeight="1" x14ac:dyDescent="0.15">
      <c r="A80" s="136"/>
      <c r="B80" s="120" t="s">
        <v>167</v>
      </c>
      <c r="C80" s="120"/>
      <c r="D80" s="120"/>
      <c r="E80" s="120"/>
      <c r="F80" s="120"/>
      <c r="G80" s="120"/>
      <c r="H80" s="120"/>
      <c r="I80" s="120"/>
      <c r="J80" s="120"/>
      <c r="K80" s="120"/>
      <c r="L80" s="120"/>
      <c r="M80" s="120"/>
      <c r="N80" s="120"/>
      <c r="O80" s="120"/>
      <c r="P80" s="120"/>
      <c r="Q80" s="120"/>
      <c r="R80" s="120"/>
      <c r="S80" s="120"/>
      <c r="T80" s="117"/>
      <c r="U80" s="118"/>
      <c r="V80" s="118"/>
      <c r="W80" s="118"/>
      <c r="X80" s="118"/>
    </row>
    <row r="81" spans="1:19" ht="20.45" customHeight="1" x14ac:dyDescent="0.15">
      <c r="A81" s="100" t="s">
        <v>166</v>
      </c>
      <c r="B81" s="100"/>
      <c r="C81" s="100"/>
      <c r="D81" s="100"/>
      <c r="E81" s="100"/>
      <c r="F81" s="73">
        <f>F27+F34+F54+F75</f>
        <v>22</v>
      </c>
      <c r="G81" s="73">
        <f t="shared" ref="G81:Q81" si="6">G27+G34+G54+G75</f>
        <v>29</v>
      </c>
      <c r="H81" s="73">
        <f t="shared" si="6"/>
        <v>23</v>
      </c>
      <c r="I81" s="73">
        <f t="shared" si="6"/>
        <v>25</v>
      </c>
      <c r="J81" s="73">
        <f t="shared" si="6"/>
        <v>18</v>
      </c>
      <c r="K81" s="73">
        <f t="shared" si="6"/>
        <v>17</v>
      </c>
      <c r="L81" s="73">
        <f t="shared" si="6"/>
        <v>12</v>
      </c>
      <c r="M81" s="73">
        <f t="shared" si="6"/>
        <v>0</v>
      </c>
      <c r="N81" s="73">
        <f t="shared" si="6"/>
        <v>153</v>
      </c>
      <c r="O81" s="73">
        <f t="shared" si="6"/>
        <v>2564</v>
      </c>
      <c r="P81" s="73">
        <f t="shared" si="6"/>
        <v>2372</v>
      </c>
      <c r="Q81" s="73">
        <f t="shared" si="6"/>
        <v>128</v>
      </c>
      <c r="R81" s="73"/>
      <c r="S81" s="73"/>
    </row>
  </sheetData>
  <autoFilter ref="A2:S80" xr:uid="{00000000-0009-0000-0000-000000000000}">
    <filterColumn colId="0" showButton="0"/>
    <filterColumn colId="5" showButton="0"/>
    <filterColumn colId="6" showButton="0"/>
    <filterColumn colId="7" showButton="0"/>
    <filterColumn colId="8" showButton="0"/>
    <filterColumn colId="9" showButton="0"/>
    <filterColumn colId="10" showButton="0"/>
    <filterColumn colId="11" showButton="0"/>
    <filterColumn colId="15" showButton="0"/>
  </autoFilter>
  <mergeCells count="45">
    <mergeCell ref="A81:E81"/>
    <mergeCell ref="T80:X80"/>
    <mergeCell ref="C76:S76"/>
    <mergeCell ref="C75:E75"/>
    <mergeCell ref="C77:S79"/>
    <mergeCell ref="B77:B79"/>
    <mergeCell ref="B80:S80"/>
    <mergeCell ref="A55:A80"/>
    <mergeCell ref="B55:B76"/>
    <mergeCell ref="F33:L33"/>
    <mergeCell ref="C32:E32"/>
    <mergeCell ref="C33:E33"/>
    <mergeCell ref="P28:S33"/>
    <mergeCell ref="B28:B34"/>
    <mergeCell ref="C28:E28"/>
    <mergeCell ref="C29:E29"/>
    <mergeCell ref="C30:E30"/>
    <mergeCell ref="C31:E31"/>
    <mergeCell ref="F28:L28"/>
    <mergeCell ref="F29:L29"/>
    <mergeCell ref="F30:L30"/>
    <mergeCell ref="F31:L31"/>
    <mergeCell ref="F32:L32"/>
    <mergeCell ref="C34:E34"/>
    <mergeCell ref="C53:E53"/>
    <mergeCell ref="A4:A34"/>
    <mergeCell ref="C27:E27"/>
    <mergeCell ref="B4:B27"/>
    <mergeCell ref="C45:E45"/>
    <mergeCell ref="B35:B45"/>
    <mergeCell ref="B46:B52"/>
    <mergeCell ref="A35:A54"/>
    <mergeCell ref="B54:E54"/>
    <mergeCell ref="F10:M10"/>
    <mergeCell ref="A1:S1"/>
    <mergeCell ref="C2:C3"/>
    <mergeCell ref="D2:D3"/>
    <mergeCell ref="O2:O3"/>
    <mergeCell ref="A2:B3"/>
    <mergeCell ref="E2:E3"/>
    <mergeCell ref="N2:N3"/>
    <mergeCell ref="S2:S3"/>
    <mergeCell ref="R2:R3"/>
    <mergeCell ref="P2:Q2"/>
    <mergeCell ref="F2:M2"/>
  </mergeCells>
  <phoneticPr fontId="1" type="noConversion"/>
  <pageMargins left="0.59055118110236227" right="0.59055118110236227" top="0.74803149606299213" bottom="0.74803149606299213"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dbc</dc:creator>
  <cp:lastModifiedBy>Dell</cp:lastModifiedBy>
  <cp:lastPrinted>2019-07-03T06:25:58Z</cp:lastPrinted>
  <dcterms:created xsi:type="dcterms:W3CDTF">2011-12-25T00:46:46Z</dcterms:created>
  <dcterms:modified xsi:type="dcterms:W3CDTF">2021-10-22T01:34:01Z</dcterms:modified>
</cp:coreProperties>
</file>