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/>
  <mc:AlternateContent xmlns:mc="http://schemas.openxmlformats.org/markup-compatibility/2006">
    <mc:Choice Requires="x15">
      <x15ac:absPath xmlns:x15ac="http://schemas.microsoft.com/office/spreadsheetml/2010/11/ac" url="H:\工作\更正版人才培养方案21-23\"/>
    </mc:Choice>
  </mc:AlternateContent>
  <xr:revisionPtr revIDLastSave="0" documentId="13_ncr:1_{34EE5F05-7117-4DE9-81FB-6162CCCC88B2}" xr6:coauthVersionLast="36" xr6:coauthVersionMax="36" xr10:uidLastSave="{00000000-0000-0000-0000-000000000000}"/>
  <bookViews>
    <workbookView xWindow="0" yWindow="0" windowWidth="19815" windowHeight="7860" xr2:uid="{00000000-000D-0000-FFFF-FFFF00000000}"/>
  </bookViews>
  <sheets>
    <sheet name="sheet1" sheetId="8" r:id="rId1"/>
  </sheets>
  <definedNames>
    <definedName name="_xlnm._FilterDatabase" localSheetId="0" hidden="1">sheet1!$A$2:$S$118</definedName>
    <definedName name="_xlnm.Print_Area" localSheetId="0">sheet1!$A$1:$S$116</definedName>
    <definedName name="_xlnm.Print_Titles" localSheetId="0">sheet1!$1:$3</definedName>
  </definedNames>
  <calcPr calcId="191029"/>
</workbook>
</file>

<file path=xl/calcChain.xml><?xml version="1.0" encoding="utf-8"?>
<calcChain xmlns="http://schemas.openxmlformats.org/spreadsheetml/2006/main">
  <c r="O111" i="8" l="1"/>
  <c r="N110" i="8"/>
  <c r="O110" i="8" s="1"/>
  <c r="O109" i="8"/>
  <c r="N109" i="8"/>
  <c r="N107" i="8"/>
  <c r="O107" i="8" s="1"/>
  <c r="O106" i="8"/>
  <c r="N106" i="8"/>
  <c r="N105" i="8"/>
  <c r="O105" i="8" s="1"/>
  <c r="O104" i="8"/>
  <c r="N104" i="8"/>
  <c r="O103" i="8"/>
  <c r="N101" i="8"/>
  <c r="O101" i="8" s="1"/>
  <c r="O100" i="8"/>
  <c r="N99" i="8"/>
  <c r="O99" i="8" s="1"/>
  <c r="O98" i="8"/>
  <c r="N98" i="8"/>
  <c r="N97" i="8"/>
  <c r="O97" i="8" s="1"/>
  <c r="O96" i="8"/>
  <c r="O95" i="8"/>
  <c r="N95" i="8"/>
  <c r="N94" i="8"/>
  <c r="O94" i="8" s="1"/>
  <c r="O91" i="8"/>
  <c r="O90" i="8"/>
  <c r="O89" i="8"/>
  <c r="O88" i="8"/>
  <c r="O86" i="8"/>
  <c r="N86" i="8"/>
  <c r="N85" i="8"/>
  <c r="O85" i="8" s="1"/>
  <c r="O84" i="8"/>
  <c r="N84" i="8"/>
  <c r="N83" i="8"/>
  <c r="O83" i="8" s="1"/>
  <c r="O82" i="8"/>
  <c r="N82" i="8"/>
  <c r="N80" i="8"/>
  <c r="O80" i="8" s="1"/>
  <c r="O79" i="8"/>
  <c r="N78" i="8"/>
  <c r="O78" i="8" s="1"/>
  <c r="O77" i="8"/>
  <c r="N77" i="8"/>
  <c r="N76" i="8"/>
  <c r="O76" i="8" s="1"/>
  <c r="Q71" i="8"/>
  <c r="P71" i="8"/>
  <c r="M71" i="8"/>
  <c r="L71" i="8"/>
  <c r="K71" i="8"/>
  <c r="J71" i="8"/>
  <c r="I71" i="8"/>
  <c r="H71" i="8"/>
  <c r="G71" i="8"/>
  <c r="F71" i="8"/>
  <c r="O70" i="8"/>
  <c r="N70" i="8"/>
  <c r="N69" i="8"/>
  <c r="O69" i="8" s="1"/>
  <c r="O68" i="8"/>
  <c r="N68" i="8"/>
  <c r="N67" i="8"/>
  <c r="O67" i="8" s="1"/>
  <c r="O66" i="8"/>
  <c r="N66" i="8"/>
  <c r="N65" i="8"/>
  <c r="O65" i="8" s="1"/>
  <c r="Q63" i="8"/>
  <c r="P63" i="8"/>
  <c r="M63" i="8"/>
  <c r="L63" i="8"/>
  <c r="K63" i="8"/>
  <c r="J63" i="8"/>
  <c r="I63" i="8"/>
  <c r="H63" i="8"/>
  <c r="G63" i="8"/>
  <c r="F63" i="8"/>
  <c r="O62" i="8"/>
  <c r="N62" i="8"/>
  <c r="N61" i="8"/>
  <c r="O61" i="8" s="1"/>
  <c r="O60" i="8"/>
  <c r="N60" i="8"/>
  <c r="N59" i="8"/>
  <c r="O59" i="8" s="1"/>
  <c r="O58" i="8"/>
  <c r="N58" i="8"/>
  <c r="N57" i="8"/>
  <c r="O57" i="8" s="1"/>
  <c r="Q55" i="8"/>
  <c r="Q73" i="8" s="1"/>
  <c r="P55" i="8"/>
  <c r="P73" i="8" s="1"/>
  <c r="M55" i="8"/>
  <c r="M73" i="8" s="1"/>
  <c r="L55" i="8"/>
  <c r="L73" i="8" s="1"/>
  <c r="K55" i="8"/>
  <c r="K73" i="8" s="1"/>
  <c r="K118" i="8" s="1"/>
  <c r="J55" i="8"/>
  <c r="J73" i="8" s="1"/>
  <c r="J118" i="8" s="1"/>
  <c r="I55" i="8"/>
  <c r="I73" i="8" s="1"/>
  <c r="I118" i="8" s="1"/>
  <c r="H55" i="8"/>
  <c r="H73" i="8" s="1"/>
  <c r="H118" i="8" s="1"/>
  <c r="G55" i="8"/>
  <c r="G73" i="8" s="1"/>
  <c r="G118" i="8" s="1"/>
  <c r="F55" i="8"/>
  <c r="F73" i="8" s="1"/>
  <c r="F118" i="8" s="1"/>
  <c r="O54" i="8"/>
  <c r="N54" i="8"/>
  <c r="N53" i="8"/>
  <c r="O53" i="8" s="1"/>
  <c r="O52" i="8"/>
  <c r="N52" i="8"/>
  <c r="N51" i="8"/>
  <c r="O51" i="8" s="1"/>
  <c r="O50" i="8"/>
  <c r="N50" i="8"/>
  <c r="N49" i="8"/>
  <c r="O49" i="8" s="1"/>
  <c r="O48" i="8"/>
  <c r="N48" i="8"/>
  <c r="N47" i="8"/>
  <c r="N55" i="8" s="1"/>
  <c r="Q45" i="8"/>
  <c r="Q72" i="8" s="1"/>
  <c r="P45" i="8"/>
  <c r="P72" i="8" s="1"/>
  <c r="M45" i="8"/>
  <c r="M72" i="8" s="1"/>
  <c r="L45" i="8"/>
  <c r="L72" i="8" s="1"/>
  <c r="K45" i="8"/>
  <c r="K72" i="8" s="1"/>
  <c r="K117" i="8" s="1"/>
  <c r="J45" i="8"/>
  <c r="J72" i="8" s="1"/>
  <c r="J117" i="8" s="1"/>
  <c r="I45" i="8"/>
  <c r="I72" i="8" s="1"/>
  <c r="I117" i="8" s="1"/>
  <c r="H45" i="8"/>
  <c r="H72" i="8" s="1"/>
  <c r="H117" i="8" s="1"/>
  <c r="G45" i="8"/>
  <c r="G72" i="8" s="1"/>
  <c r="G117" i="8" s="1"/>
  <c r="F45" i="8"/>
  <c r="F72" i="8" s="1"/>
  <c r="F117" i="8" s="1"/>
  <c r="O44" i="8"/>
  <c r="N44" i="8"/>
  <c r="N43" i="8"/>
  <c r="O43" i="8" s="1"/>
  <c r="O42" i="8"/>
  <c r="N42" i="8"/>
  <c r="N41" i="8"/>
  <c r="O41" i="8" s="1"/>
  <c r="O40" i="8"/>
  <c r="N40" i="8"/>
  <c r="N39" i="8"/>
  <c r="O39" i="8" s="1"/>
  <c r="O38" i="8"/>
  <c r="N38" i="8"/>
  <c r="N37" i="8"/>
  <c r="N45" i="8" s="1"/>
  <c r="Q28" i="8"/>
  <c r="Q118" i="8" s="1"/>
  <c r="P28" i="8"/>
  <c r="P118" i="8" s="1"/>
  <c r="M28" i="8"/>
  <c r="M118" i="8" s="1"/>
  <c r="L28" i="8"/>
  <c r="L118" i="8" s="1"/>
  <c r="K28" i="8"/>
  <c r="J28" i="8"/>
  <c r="O22" i="8"/>
  <c r="N20" i="8"/>
  <c r="O20" i="8" s="1"/>
  <c r="N19" i="8"/>
  <c r="O19" i="8" s="1"/>
  <c r="N18" i="8"/>
  <c r="O18" i="8" s="1"/>
  <c r="N17" i="8"/>
  <c r="O17" i="8" s="1"/>
  <c r="N16" i="8"/>
  <c r="O16" i="8" s="1"/>
  <c r="N15" i="8"/>
  <c r="O15" i="8" s="1"/>
  <c r="N14" i="8"/>
  <c r="O14" i="8" s="1"/>
  <c r="N13" i="8"/>
  <c r="O13" i="8" s="1"/>
  <c r="N12" i="8"/>
  <c r="O12" i="8" s="1"/>
  <c r="O71" i="8" l="1"/>
  <c r="O28" i="8"/>
  <c r="N72" i="8"/>
  <c r="O63" i="8"/>
  <c r="N28" i="8"/>
  <c r="N63" i="8"/>
  <c r="N71" i="8"/>
  <c r="N73" i="8" s="1"/>
  <c r="O37" i="8"/>
  <c r="O45" i="8" s="1"/>
  <c r="O72" i="8" s="1"/>
  <c r="O47" i="8"/>
  <c r="O55" i="8" s="1"/>
  <c r="O73" i="8" s="1"/>
  <c r="L117" i="8"/>
  <c r="P117" i="8"/>
  <c r="M117" i="8"/>
  <c r="Q117" i="8"/>
  <c r="O118" i="8" l="1"/>
  <c r="O117" i="8"/>
  <c r="N117" i="8"/>
  <c r="N118" i="8"/>
</calcChain>
</file>

<file path=xl/sharedStrings.xml><?xml version="1.0" encoding="utf-8"?>
<sst xmlns="http://schemas.openxmlformats.org/spreadsheetml/2006/main" count="388" uniqueCount="189">
  <si>
    <t xml:space="preserve"> 工商管理专业本科学分制指导性教学计划表</t>
  </si>
  <si>
    <t>课程类型</t>
  </si>
  <si>
    <r>
      <rPr>
        <sz val="9"/>
        <color theme="1"/>
        <rFont val="宋体"/>
        <family val="3"/>
        <charset val="134"/>
      </rPr>
      <t>序号</t>
    </r>
  </si>
  <si>
    <r>
      <rPr>
        <sz val="9"/>
        <color theme="1"/>
        <rFont val="宋体"/>
        <family val="3"/>
        <charset val="134"/>
      </rPr>
      <t>课程代码</t>
    </r>
  </si>
  <si>
    <r>
      <rPr>
        <sz val="9"/>
        <color theme="1"/>
        <rFont val="宋体"/>
        <family val="3"/>
        <charset val="134"/>
      </rPr>
      <t>课程名称
（中英文）</t>
    </r>
  </si>
  <si>
    <r>
      <rPr>
        <sz val="9"/>
        <color theme="1"/>
        <rFont val="宋体"/>
        <family val="3"/>
        <charset val="134"/>
      </rPr>
      <t>学期课程周学时</t>
    </r>
  </si>
  <si>
    <r>
      <rPr>
        <sz val="9"/>
        <color theme="1"/>
        <rFont val="宋体"/>
        <family val="3"/>
        <charset val="134"/>
      </rPr>
      <t>学
分
数</t>
    </r>
  </si>
  <si>
    <r>
      <rPr>
        <sz val="9"/>
        <color theme="1"/>
        <rFont val="宋体"/>
        <family val="3"/>
        <charset val="134"/>
      </rPr>
      <t>总
学
时</t>
    </r>
  </si>
  <si>
    <r>
      <rPr>
        <sz val="9"/>
        <color theme="1"/>
        <rFont val="宋体"/>
        <family val="3"/>
        <charset val="134"/>
      </rPr>
      <t>课时分配</t>
    </r>
  </si>
  <si>
    <r>
      <rPr>
        <sz val="9"/>
        <color theme="1"/>
        <rFont val="宋体"/>
        <family val="3"/>
        <charset val="134"/>
      </rPr>
      <t>课程承担单位</t>
    </r>
  </si>
  <si>
    <r>
      <rPr>
        <sz val="9"/>
        <color theme="1"/>
        <rFont val="宋体"/>
        <family val="3"/>
        <charset val="134"/>
      </rPr>
      <t>考试类型</t>
    </r>
  </si>
  <si>
    <r>
      <rPr>
        <sz val="9"/>
        <color theme="1"/>
        <rFont val="宋体"/>
        <family val="3"/>
        <charset val="134"/>
      </rPr>
      <t>课堂</t>
    </r>
  </si>
  <si>
    <r>
      <rPr>
        <sz val="9"/>
        <color theme="1"/>
        <rFont val="宋体"/>
        <family val="3"/>
        <charset val="134"/>
      </rPr>
      <t>实验</t>
    </r>
  </si>
  <si>
    <t>通识教育</t>
  </si>
  <si>
    <t>通识教育必修课</t>
  </si>
  <si>
    <t>PPE115</t>
  </si>
  <si>
    <r>
      <rPr>
        <sz val="9"/>
        <color theme="1"/>
        <rFont val="微软雅黑"/>
        <family val="2"/>
        <charset val="134"/>
      </rPr>
      <t>思想道德与法治</t>
    </r>
    <r>
      <rPr>
        <sz val="9"/>
        <color theme="1"/>
        <rFont val="宋体"/>
        <family val="3"/>
        <charset val="134"/>
      </rPr>
      <t xml:space="preserve">
</t>
    </r>
    <r>
      <rPr>
        <sz val="9"/>
        <color theme="1"/>
        <rFont val="Times New Roman"/>
        <family val="1"/>
      </rPr>
      <t>Ideology-Morality &amp; Rule of Law</t>
    </r>
  </si>
  <si>
    <t>马克思主义学院</t>
  </si>
  <si>
    <r>
      <rPr>
        <sz val="9"/>
        <color indexed="8"/>
        <rFont val="宋体"/>
        <family val="3"/>
        <charset val="134"/>
      </rPr>
      <t>考查</t>
    </r>
  </si>
  <si>
    <t>PPE112</t>
  </si>
  <si>
    <r>
      <rPr>
        <sz val="9"/>
        <rFont val="宋体"/>
        <family val="3"/>
        <charset val="134"/>
      </rPr>
      <t xml:space="preserve">大学生心理健康
</t>
    </r>
    <r>
      <rPr>
        <sz val="9"/>
        <rFont val="Times New Roman"/>
        <family val="1"/>
      </rPr>
      <t>The Mental Health of College Students</t>
    </r>
  </si>
  <si>
    <t>学生处</t>
  </si>
  <si>
    <t>PPE116</t>
  </si>
  <si>
    <r>
      <rPr>
        <sz val="9"/>
        <color theme="1"/>
        <rFont val="宋体"/>
        <family val="3"/>
        <charset val="134"/>
      </rPr>
      <t xml:space="preserve">毛泽东思想和中国特色社会主义理论体系概论
</t>
    </r>
    <r>
      <rPr>
        <sz val="9"/>
        <color theme="1"/>
        <rFont val="Times New Roman"/>
        <family val="1"/>
      </rPr>
      <t>Introduction to Mao Zedong Thought and Socialism Theoretical System with Chinese Characteristic</t>
    </r>
  </si>
  <si>
    <t>考试</t>
  </si>
  <si>
    <t>PPE114</t>
  </si>
  <si>
    <t>习近平新时代中国特色社会主义思想概论
Introduction to Xi Jinping Thought on Socialism with Chinese Characteristics for a New Era</t>
  </si>
  <si>
    <t>PPE214</t>
  </si>
  <si>
    <r>
      <rPr>
        <sz val="9"/>
        <color theme="1"/>
        <rFont val="宋体"/>
        <family val="3"/>
        <charset val="134"/>
      </rPr>
      <t xml:space="preserve">马克思主义基本原理
</t>
    </r>
    <r>
      <rPr>
        <sz val="9"/>
        <color theme="1"/>
        <rFont val="Times New Roman"/>
        <family val="1"/>
      </rPr>
      <t>The basic principles of Marxism</t>
    </r>
  </si>
  <si>
    <t>PPE233</t>
  </si>
  <si>
    <r>
      <rPr>
        <sz val="9"/>
        <color theme="1"/>
        <rFont val="微软雅黑"/>
        <family val="2"/>
        <charset val="134"/>
      </rPr>
      <t>形势与政策（三）</t>
    </r>
    <r>
      <rPr>
        <sz val="9"/>
        <color theme="1"/>
        <rFont val="Times New Roman"/>
        <family val="1"/>
      </rPr>
      <t xml:space="preserve">
Situation and Policy</t>
    </r>
  </si>
  <si>
    <t>考查</t>
  </si>
  <si>
    <t>PPE234</t>
  </si>
  <si>
    <r>
      <rPr>
        <sz val="9"/>
        <color theme="1"/>
        <rFont val="微软雅黑"/>
        <family val="2"/>
        <charset val="134"/>
      </rPr>
      <t>形势与政策（四）</t>
    </r>
    <r>
      <rPr>
        <sz val="9"/>
        <color theme="1"/>
        <rFont val="Times New Roman"/>
        <family val="1"/>
      </rPr>
      <t xml:space="preserve">
Situation and Policy</t>
    </r>
  </si>
  <si>
    <t>PPE227</t>
  </si>
  <si>
    <r>
      <rPr>
        <sz val="9"/>
        <rFont val="宋体"/>
        <family val="3"/>
        <charset val="134"/>
      </rPr>
      <t xml:space="preserve">中国近现代史纲要
</t>
    </r>
    <r>
      <rPr>
        <sz val="9"/>
        <rFont val="Times New Roman"/>
        <family val="1"/>
      </rPr>
      <t>The Compendium of Chinese Modern History</t>
    </r>
  </si>
  <si>
    <t>CE111</t>
  </si>
  <si>
    <r>
      <rPr>
        <sz val="9"/>
        <rFont val="宋体"/>
        <family val="3"/>
        <charset val="134"/>
      </rPr>
      <t xml:space="preserve">大学英语Ⅰ
</t>
    </r>
    <r>
      <rPr>
        <sz val="9"/>
        <rFont val="Times New Roman"/>
        <family val="1"/>
      </rPr>
      <t>College English</t>
    </r>
    <r>
      <rPr>
        <sz val="9"/>
        <rFont val="宋体"/>
        <family val="3"/>
        <charset val="134"/>
      </rPr>
      <t>Ⅰ</t>
    </r>
  </si>
  <si>
    <t>华侨
学院</t>
  </si>
  <si>
    <t>CE112</t>
  </si>
  <si>
    <r>
      <rPr>
        <sz val="9"/>
        <rFont val="宋体"/>
        <family val="3"/>
        <charset val="134"/>
      </rPr>
      <t xml:space="preserve">大学英语Ⅱ
</t>
    </r>
    <r>
      <rPr>
        <sz val="9"/>
        <rFont val="Times New Roman"/>
        <family val="1"/>
      </rPr>
      <t xml:space="preserve">College English </t>
    </r>
    <r>
      <rPr>
        <sz val="9"/>
        <rFont val="宋体"/>
        <family val="3"/>
        <charset val="134"/>
      </rPr>
      <t>Ⅱ</t>
    </r>
  </si>
  <si>
    <t>CE223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</si>
  <si>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 xml:space="preserve">III
College English </t>
    </r>
    <r>
      <rPr>
        <sz val="9"/>
        <rFont val="宋体"/>
        <family val="3"/>
        <charset val="134"/>
      </rPr>
      <t>Ⅲ</t>
    </r>
  </si>
  <si>
    <t>CE224</t>
  </si>
  <si>
    <r>
      <rPr>
        <sz val="9"/>
        <rFont val="宋体"/>
        <family val="3"/>
        <charset val="134"/>
      </rPr>
      <t>大学英语</t>
    </r>
    <r>
      <rPr>
        <sz val="9"/>
        <rFont val="Times New Roman"/>
        <family val="1"/>
      </rPr>
      <t xml:space="preserve">IV
College English </t>
    </r>
    <r>
      <rPr>
        <sz val="9"/>
        <rFont val="宋体"/>
        <family val="3"/>
        <charset val="134"/>
      </rPr>
      <t>Ⅳ</t>
    </r>
  </si>
  <si>
    <t>GE125</t>
  </si>
  <si>
    <r>
      <rPr>
        <sz val="9"/>
        <rFont val="宋体"/>
        <family val="3"/>
        <charset val="134"/>
      </rPr>
      <t xml:space="preserve">应用写作
</t>
    </r>
    <r>
      <rPr>
        <sz val="9"/>
        <rFont val="Times New Roman"/>
        <family val="1"/>
      </rPr>
      <t>Business Writing</t>
    </r>
  </si>
  <si>
    <t>MAT111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</si>
  <si>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
Calculus </t>
    </r>
    <r>
      <rPr>
        <sz val="9"/>
        <rFont val="宋体"/>
        <family val="3"/>
        <charset val="134"/>
      </rPr>
      <t>Ⅰ</t>
    </r>
  </si>
  <si>
    <t>MAT112</t>
  </si>
  <si>
    <r>
      <rPr>
        <sz val="9"/>
        <rFont val="宋体"/>
        <family val="3"/>
        <charset val="134"/>
      </rPr>
      <t>微积分</t>
    </r>
    <r>
      <rPr>
        <sz val="9"/>
        <rFont val="Times New Roman"/>
        <family val="1"/>
      </rPr>
      <t xml:space="preserve">II
Calculus </t>
    </r>
    <r>
      <rPr>
        <sz val="9"/>
        <rFont val="宋体"/>
        <family val="3"/>
        <charset val="134"/>
      </rPr>
      <t>Ⅱ</t>
    </r>
  </si>
  <si>
    <t>MAT221</t>
  </si>
  <si>
    <r>
      <rPr>
        <sz val="9"/>
        <rFont val="宋体"/>
        <family val="3"/>
        <charset val="134"/>
      </rPr>
      <t xml:space="preserve">线性代数
</t>
    </r>
    <r>
      <rPr>
        <sz val="9"/>
        <rFont val="Times New Roman"/>
        <family val="1"/>
      </rPr>
      <t>Linear Algebra</t>
    </r>
  </si>
  <si>
    <t>MAT231</t>
  </si>
  <si>
    <r>
      <rPr>
        <sz val="9"/>
        <rFont val="宋体"/>
        <family val="3"/>
        <charset val="134"/>
      </rPr>
      <t xml:space="preserve">概率论与数理统计
</t>
    </r>
    <r>
      <rPr>
        <sz val="9"/>
        <rFont val="Times New Roman"/>
        <family val="1"/>
      </rPr>
      <t>Probabilities and Statistics</t>
    </r>
  </si>
  <si>
    <t>MIS110</t>
  </si>
  <si>
    <r>
      <rPr>
        <sz val="9"/>
        <rFont val="宋体"/>
        <family val="3"/>
        <charset val="134"/>
      </rPr>
      <t>计算机应用</t>
    </r>
    <r>
      <rPr>
        <sz val="9"/>
        <rFont val="Times New Roman"/>
        <family val="1"/>
      </rPr>
      <t xml:space="preserve">
Introduction to Computer Technology</t>
    </r>
  </si>
  <si>
    <t>0+1</t>
  </si>
  <si>
    <t>MIS112</t>
  </si>
  <si>
    <r>
      <rPr>
        <sz val="9"/>
        <rFont val="Times New Roman"/>
        <family val="1"/>
      </rPr>
      <t>MS Office</t>
    </r>
    <r>
      <rPr>
        <sz val="9"/>
        <rFont val="宋体"/>
        <family val="3"/>
        <charset val="134"/>
      </rPr>
      <t xml:space="preserve">高级应用
</t>
    </r>
    <r>
      <rPr>
        <sz val="9"/>
        <rFont val="Times New Roman"/>
        <family val="1"/>
      </rPr>
      <t>Microsoft Office Application</t>
    </r>
  </si>
  <si>
    <t>1+2</t>
  </si>
  <si>
    <t>GEC111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</si>
  <si>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>I 
Physical Education I</t>
    </r>
  </si>
  <si>
    <t>GEC112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</si>
  <si>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 xml:space="preserve">II
Physical Education </t>
    </r>
    <r>
      <rPr>
        <sz val="9"/>
        <rFont val="宋体"/>
        <family val="3"/>
        <charset val="134"/>
      </rPr>
      <t>Ⅱ</t>
    </r>
  </si>
  <si>
    <t>GEC213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</si>
  <si>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 xml:space="preserve">III
Physical Education </t>
    </r>
    <r>
      <rPr>
        <sz val="9"/>
        <rFont val="宋体"/>
        <family val="3"/>
        <charset val="134"/>
      </rPr>
      <t>Ⅲ</t>
    </r>
  </si>
  <si>
    <t>GEC214</t>
  </si>
  <si>
    <r>
      <rPr>
        <sz val="9"/>
        <rFont val="宋体"/>
        <family val="3"/>
        <charset val="134"/>
      </rPr>
      <t>体育</t>
    </r>
    <r>
      <rPr>
        <sz val="9"/>
        <rFont val="Times New Roman"/>
        <family val="1"/>
      </rPr>
      <t xml:space="preserve">IV
Physical Education </t>
    </r>
    <r>
      <rPr>
        <sz val="9"/>
        <rFont val="宋体"/>
        <family val="3"/>
        <charset val="134"/>
      </rPr>
      <t>Ⅳ</t>
    </r>
  </si>
  <si>
    <t>MET111</t>
  </si>
  <si>
    <r>
      <rPr>
        <sz val="9"/>
        <color theme="1"/>
        <rFont val="宋体"/>
        <family val="3"/>
        <charset val="134"/>
      </rPr>
      <t xml:space="preserve">军事理论
</t>
    </r>
    <r>
      <rPr>
        <sz val="9"/>
        <color theme="1"/>
        <rFont val="Times New Roman"/>
        <family val="1"/>
      </rPr>
      <t>Military Theory</t>
    </r>
  </si>
  <si>
    <t>小计</t>
  </si>
  <si>
    <t>通识教育选修课</t>
  </si>
  <si>
    <t>审美体验与艺术鉴赏</t>
  </si>
  <si>
    <r>
      <rPr>
        <sz val="9"/>
        <color indexed="8"/>
        <rFont val="宋体"/>
        <family val="3"/>
        <charset val="134"/>
      </rPr>
      <t>见学校公布通选课名单，</t>
    </r>
    <r>
      <rPr>
        <sz val="9"/>
        <color indexed="8"/>
        <rFont val="Times New Roman"/>
        <family val="1"/>
      </rPr>
      <t>2-7</t>
    </r>
    <r>
      <rPr>
        <sz val="9"/>
        <color indexed="8"/>
        <rFont val="宋体"/>
        <family val="3"/>
        <charset val="134"/>
      </rPr>
      <t>学期修课</t>
    </r>
  </si>
  <si>
    <t>1.本部分课程包含网络课程与非网络课程，其中非网络课程修读不少于6学分；
2.与本专业教学计划所列课程相似的课程不得选修；
3.“四史”类课程至少修读一门。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</si>
  <si>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</si>
  <si>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</si>
  <si>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</si>
  <si>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</si>
  <si>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</si>
  <si>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color theme="1"/>
        <rFont val="宋体"/>
        <family val="3"/>
        <charset val="134"/>
      </rPr>
      <t>小计</t>
    </r>
  </si>
  <si>
    <t>专业教育</t>
  </si>
  <si>
    <t>学科基础课（必修）</t>
  </si>
  <si>
    <r>
      <rPr>
        <sz val="9"/>
        <color theme="1"/>
        <rFont val="宋体"/>
        <family val="3"/>
        <charset val="134"/>
      </rPr>
      <t>模块一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国际会计实验班</t>
    </r>
  </si>
  <si>
    <t>BC101</t>
  </si>
  <si>
    <r>
      <rPr>
        <sz val="9"/>
        <color theme="1"/>
        <rFont val="宋体"/>
        <family val="3"/>
        <charset val="134"/>
      </rPr>
      <t xml:space="preserve">管理与商业导论
</t>
    </r>
    <r>
      <rPr>
        <sz val="9"/>
        <color theme="1"/>
        <rFont val="Times New Roman"/>
        <family val="1"/>
      </rPr>
      <t>Introduction to Management and Business</t>
    </r>
  </si>
  <si>
    <t>华侨学院</t>
  </si>
  <si>
    <r>
      <rPr>
        <sz val="9"/>
        <rFont val="宋体"/>
        <family val="3"/>
        <charset val="134"/>
      </rPr>
      <t>考试</t>
    </r>
  </si>
  <si>
    <t>FA101</t>
  </si>
  <si>
    <r>
      <rPr>
        <sz val="9"/>
        <color theme="1"/>
        <rFont val="宋体"/>
        <family val="3"/>
        <charset val="134"/>
      </rPr>
      <t xml:space="preserve">会计学原理
</t>
    </r>
    <r>
      <rPr>
        <sz val="9"/>
        <color theme="1"/>
        <rFont val="Times New Roman"/>
        <family val="1"/>
      </rPr>
      <t>Principles of Accounting</t>
    </r>
  </si>
  <si>
    <t>BC104</t>
  </si>
  <si>
    <r>
      <rPr>
        <sz val="9"/>
        <color theme="1"/>
        <rFont val="宋体"/>
        <family val="3"/>
        <charset val="134"/>
      </rPr>
      <t xml:space="preserve">经济学
</t>
    </r>
    <r>
      <rPr>
        <sz val="9"/>
        <color theme="1"/>
        <rFont val="Times New Roman"/>
        <family val="1"/>
      </rPr>
      <t>Economics</t>
    </r>
  </si>
  <si>
    <t>BOP201</t>
  </si>
  <si>
    <r>
      <rPr>
        <sz val="9"/>
        <color theme="1"/>
        <rFont val="宋体"/>
        <family val="3"/>
        <charset val="134"/>
      </rPr>
      <t xml:space="preserve">管理信息系统
</t>
    </r>
    <r>
      <rPr>
        <sz val="9"/>
        <color theme="1"/>
        <rFont val="Times New Roman"/>
        <family val="1"/>
      </rPr>
      <t>Management Information System</t>
    </r>
  </si>
  <si>
    <t>BOP301</t>
  </si>
  <si>
    <r>
      <rPr>
        <sz val="9"/>
        <rFont val="宋体"/>
        <family val="3"/>
        <charset val="134"/>
      </rPr>
      <t xml:space="preserve">市场营销
</t>
    </r>
    <r>
      <rPr>
        <sz val="9"/>
        <rFont val="Times New Roman"/>
        <family val="1"/>
      </rPr>
      <t>Marketing</t>
    </r>
  </si>
  <si>
    <t>BOP302</t>
  </si>
  <si>
    <r>
      <rPr>
        <sz val="9"/>
        <rFont val="宋体"/>
        <family val="3"/>
        <charset val="134"/>
      </rPr>
      <t xml:space="preserve">运营管理
</t>
    </r>
    <r>
      <rPr>
        <sz val="9"/>
        <rFont val="Times New Roman"/>
        <family val="1"/>
      </rPr>
      <t>Operation Management</t>
    </r>
  </si>
  <si>
    <t>MA301</t>
  </si>
  <si>
    <r>
      <rPr>
        <sz val="9"/>
        <color theme="1"/>
        <rFont val="宋体"/>
        <family val="3"/>
        <charset val="134"/>
      </rPr>
      <t xml:space="preserve">财务管理
</t>
    </r>
    <r>
      <rPr>
        <sz val="9"/>
        <color theme="1"/>
        <rFont val="Times New Roman"/>
        <family val="1"/>
      </rPr>
      <t>Financial Management</t>
    </r>
  </si>
  <si>
    <t>BOP303</t>
  </si>
  <si>
    <r>
      <rPr>
        <sz val="9"/>
        <color theme="1"/>
        <rFont val="宋体"/>
        <family val="3"/>
        <charset val="134"/>
      </rPr>
      <t xml:space="preserve">人力资源管理
</t>
    </r>
    <r>
      <rPr>
        <sz val="9"/>
        <color theme="1"/>
        <rFont val="Times New Roman"/>
        <family val="1"/>
      </rPr>
      <t>Human Resource Management</t>
    </r>
  </si>
  <si>
    <t>模块二 国际注册会计师证书班（ACCA）</t>
  </si>
  <si>
    <t>ACCAF1</t>
  </si>
  <si>
    <t>ACCAF9</t>
  </si>
  <si>
    <t>专业核心课（必修）</t>
  </si>
  <si>
    <t>MA101</t>
  </si>
  <si>
    <r>
      <rPr>
        <sz val="9"/>
        <rFont val="宋体"/>
        <family val="3"/>
        <charset val="134"/>
      </rPr>
      <t xml:space="preserve">管理会计
</t>
    </r>
    <r>
      <rPr>
        <sz val="9"/>
        <rFont val="Times New Roman"/>
        <family val="1"/>
      </rPr>
      <t>Management Accounting</t>
    </r>
  </si>
  <si>
    <t>FA102</t>
  </si>
  <si>
    <r>
      <rPr>
        <sz val="9"/>
        <rFont val="宋体"/>
        <family val="3"/>
        <charset val="134"/>
      </rPr>
      <t xml:space="preserve">财务会计
</t>
    </r>
    <r>
      <rPr>
        <sz val="9"/>
        <rFont val="Times New Roman"/>
        <family val="1"/>
      </rPr>
      <t>Financial Accounting</t>
    </r>
  </si>
  <si>
    <t>FA103</t>
  </si>
  <si>
    <r>
      <rPr>
        <sz val="9"/>
        <rFont val="宋体"/>
        <family val="3"/>
        <charset val="134"/>
      </rPr>
      <t xml:space="preserve">税法
</t>
    </r>
    <r>
      <rPr>
        <sz val="9"/>
        <rFont val="Times New Roman"/>
        <family val="1"/>
      </rPr>
      <t>Taxation</t>
    </r>
  </si>
  <si>
    <t>MA202</t>
  </si>
  <si>
    <r>
      <rPr>
        <sz val="9"/>
        <rFont val="宋体"/>
        <family val="3"/>
        <charset val="134"/>
      </rPr>
      <t xml:space="preserve">成本会计
</t>
    </r>
    <r>
      <rPr>
        <sz val="9"/>
        <rFont val="Times New Roman"/>
        <family val="1"/>
      </rPr>
      <t>Cost Accounting</t>
    </r>
  </si>
  <si>
    <t>FA202</t>
  </si>
  <si>
    <r>
      <rPr>
        <sz val="9"/>
        <rFont val="宋体"/>
        <family val="3"/>
        <charset val="134"/>
      </rPr>
      <t xml:space="preserve">财务报告与分析
</t>
    </r>
    <r>
      <rPr>
        <sz val="9"/>
        <rFont val="Times New Roman"/>
        <family val="1"/>
      </rPr>
      <t>Financial Reporting and Analysis</t>
    </r>
  </si>
  <si>
    <t>FA203</t>
  </si>
  <si>
    <r>
      <rPr>
        <sz val="9"/>
        <rFont val="宋体"/>
        <family val="3"/>
        <charset val="134"/>
      </rPr>
      <t xml:space="preserve">审计
</t>
    </r>
    <r>
      <rPr>
        <sz val="9"/>
        <rFont val="Times New Roman"/>
        <family val="1"/>
      </rPr>
      <t>Audit and Assurance</t>
    </r>
  </si>
  <si>
    <r>
      <rPr>
        <sz val="9"/>
        <color theme="1"/>
        <rFont val="宋体"/>
        <family val="3"/>
        <charset val="134"/>
      </rPr>
      <t>模块二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国际注册会计师证书班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（</t>
    </r>
    <r>
      <rPr>
        <sz val="9"/>
        <color theme="1"/>
        <rFont val="Times New Roman"/>
        <family val="1"/>
      </rPr>
      <t>ACCA)</t>
    </r>
  </si>
  <si>
    <t>ACCAF2</t>
  </si>
  <si>
    <t>ACCAF3</t>
  </si>
  <si>
    <t>ACCAF6</t>
  </si>
  <si>
    <t>ACCAF5</t>
  </si>
  <si>
    <t>ACCAF7</t>
  </si>
  <si>
    <t>ACCAF8</t>
  </si>
  <si>
    <t>专业教育合计</t>
  </si>
  <si>
    <t>国际会计实验班</t>
  </si>
  <si>
    <t>国际会计证书班（ACCA）</t>
  </si>
  <si>
    <t>个性教育</t>
  </si>
  <si>
    <t>专业提升课（选修）</t>
  </si>
  <si>
    <r>
      <rPr>
        <sz val="9"/>
        <rFont val="宋体"/>
        <family val="3"/>
        <charset val="134"/>
      </rPr>
      <t>一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商务管理与学术写作，至少选修</t>
    </r>
    <r>
      <rPr>
        <sz val="9"/>
        <rFont val="Times New Roman"/>
        <family val="1"/>
      </rPr>
      <t>9</t>
    </r>
    <r>
      <rPr>
        <sz val="9"/>
        <rFont val="宋体"/>
        <family val="3"/>
        <charset val="134"/>
      </rPr>
      <t>学分</t>
    </r>
  </si>
  <si>
    <t>BC102</t>
  </si>
  <si>
    <r>
      <rPr>
        <sz val="9"/>
        <rFont val="宋体"/>
        <family val="3"/>
        <charset val="134"/>
      </rPr>
      <t xml:space="preserve">商法
</t>
    </r>
    <r>
      <rPr>
        <sz val="9"/>
        <rFont val="Times New Roman"/>
        <family val="1"/>
      </rPr>
      <t>Business Law</t>
    </r>
  </si>
  <si>
    <t>MAT330</t>
  </si>
  <si>
    <r>
      <rPr>
        <sz val="9"/>
        <color theme="1"/>
        <rFont val="宋体"/>
        <family val="3"/>
        <charset val="134"/>
      </rPr>
      <t>管理统计学</t>
    </r>
    <r>
      <rPr>
        <sz val="9"/>
        <color theme="1"/>
        <rFont val="Times New Roman"/>
        <family val="1"/>
      </rPr>
      <t xml:space="preserve">    ManagementStatistics </t>
    </r>
  </si>
  <si>
    <t>BC304</t>
  </si>
  <si>
    <t>BC303</t>
  </si>
  <si>
    <r>
      <rPr>
        <sz val="9"/>
        <rFont val="宋体"/>
        <family val="3"/>
        <charset val="134"/>
      </rPr>
      <t xml:space="preserve">战略管理
</t>
    </r>
    <r>
      <rPr>
        <sz val="9"/>
        <rFont val="Times New Roman"/>
        <family val="1"/>
      </rPr>
      <t>Strategy Management</t>
    </r>
  </si>
  <si>
    <t>GE401</t>
  </si>
  <si>
    <r>
      <rPr>
        <sz val="9"/>
        <rFont val="宋体"/>
        <family val="3"/>
        <charset val="134"/>
      </rPr>
      <t>学术写作与研究方法</t>
    </r>
    <r>
      <rPr>
        <sz val="9"/>
        <rFont val="Times New Roman"/>
        <family val="1"/>
      </rPr>
      <t xml:space="preserve">
Academic Writing and Research Methodology</t>
    </r>
  </si>
  <si>
    <r>
      <rPr>
        <sz val="9"/>
        <color theme="1"/>
        <rFont val="宋体"/>
        <family val="3"/>
        <charset val="134"/>
      </rPr>
      <t>二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金融与金融分析类，至少选修</t>
    </r>
    <r>
      <rPr>
        <sz val="9"/>
        <color theme="1"/>
        <rFont val="Times New Roman"/>
        <family val="1"/>
      </rPr>
      <t>9</t>
    </r>
    <r>
      <rPr>
        <sz val="9"/>
        <color theme="1"/>
        <rFont val="宋体"/>
        <family val="3"/>
        <charset val="134"/>
      </rPr>
      <t>学分</t>
    </r>
  </si>
  <si>
    <t>FI201</t>
  </si>
  <si>
    <t>金融学
Finance</t>
  </si>
  <si>
    <t>FI311</t>
  </si>
  <si>
    <t xml:space="preserve">国际金融学 International Finance </t>
  </si>
  <si>
    <t>FI312</t>
  </si>
  <si>
    <t xml:space="preserve">证券投资学     Securities Investment </t>
  </si>
  <si>
    <t>FI313</t>
  </si>
  <si>
    <t>公司金融       Corporate Finance</t>
  </si>
  <si>
    <t>FI314</t>
  </si>
  <si>
    <r>
      <rPr>
        <sz val="9"/>
        <rFont val="宋体"/>
        <family val="3"/>
        <charset val="134"/>
      </rPr>
      <t>金融衍生工具</t>
    </r>
    <r>
      <rPr>
        <sz val="9"/>
        <rFont val="Times New Roman"/>
        <family val="1"/>
      </rPr>
      <t xml:space="preserve">
Financial Derivative Instruments </t>
    </r>
  </si>
  <si>
    <r>
      <rPr>
        <sz val="9"/>
        <color theme="1"/>
        <rFont val="宋体"/>
        <family val="3"/>
        <charset val="134"/>
      </rPr>
      <t>三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国际视野拓展类，至少选修</t>
    </r>
    <r>
      <rPr>
        <sz val="9"/>
        <color theme="1"/>
        <rFont val="Times New Roman"/>
        <family val="1"/>
      </rPr>
      <t>4</t>
    </r>
    <r>
      <rPr>
        <sz val="9"/>
        <color theme="1"/>
        <rFont val="宋体"/>
        <family val="3"/>
        <charset val="134"/>
      </rPr>
      <t>学分</t>
    </r>
  </si>
  <si>
    <t>GE412</t>
  </si>
  <si>
    <r>
      <rPr>
        <sz val="9"/>
        <color theme="1"/>
        <rFont val="宋体"/>
        <family val="3"/>
        <charset val="134"/>
      </rPr>
      <t>国际商务沟通与谈判</t>
    </r>
    <r>
      <rPr>
        <sz val="9"/>
        <color theme="1"/>
        <rFont val="Times New Roman"/>
        <family val="1"/>
      </rPr>
      <t xml:space="preserve"> International Business Communication and Negotiation</t>
    </r>
  </si>
  <si>
    <t>GE413</t>
  </si>
  <si>
    <r>
      <rPr>
        <sz val="9"/>
        <color theme="1"/>
        <rFont val="宋体"/>
        <family val="3"/>
        <charset val="134"/>
      </rPr>
      <t>国际商务礼仪</t>
    </r>
    <r>
      <rPr>
        <sz val="9"/>
        <color theme="1"/>
        <rFont val="Times New Roman"/>
        <family val="1"/>
      </rPr>
      <t xml:space="preserve">Internatinal Business Etiqutte and Manners </t>
    </r>
  </si>
  <si>
    <r>
      <rPr>
        <sz val="9"/>
        <rFont val="宋体"/>
        <family val="3"/>
        <charset val="134"/>
      </rPr>
      <t>考查</t>
    </r>
  </si>
  <si>
    <t>GE414</t>
  </si>
  <si>
    <r>
      <rPr>
        <sz val="9"/>
        <rFont val="宋体"/>
        <family val="3"/>
        <charset val="134"/>
      </rPr>
      <t>国际商务环境与运作</t>
    </r>
    <r>
      <rPr>
        <sz val="9"/>
        <rFont val="Times New Roman"/>
        <family val="1"/>
      </rPr>
      <t xml:space="preserve">International Business Environments and Operations </t>
    </r>
  </si>
  <si>
    <r>
      <rPr>
        <sz val="9"/>
        <color theme="1"/>
        <rFont val="宋体"/>
        <family val="3"/>
        <charset val="134"/>
      </rPr>
      <t>模块二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国际注册会计证书班（</t>
    </r>
    <r>
      <rPr>
        <sz val="9"/>
        <color theme="1"/>
        <rFont val="Times New Roman"/>
        <family val="1"/>
      </rPr>
      <t>ACCA</t>
    </r>
    <r>
      <rPr>
        <sz val="9"/>
        <color theme="1"/>
        <rFont val="宋体"/>
        <family val="3"/>
        <charset val="134"/>
      </rPr>
      <t>）</t>
    </r>
    <r>
      <rPr>
        <sz val="9"/>
        <color theme="1"/>
        <rFont val="Times New Roman"/>
        <family val="1"/>
      </rPr>
      <t>(</t>
    </r>
    <r>
      <rPr>
        <sz val="9"/>
        <color theme="1"/>
        <rFont val="宋体"/>
        <family val="3"/>
        <charset val="134"/>
      </rPr>
      <t>根据学院证书班课程会有调整</t>
    </r>
    <r>
      <rPr>
        <sz val="9"/>
        <color theme="1"/>
        <rFont val="Times New Roman"/>
        <family val="1"/>
      </rPr>
      <t>)</t>
    </r>
  </si>
  <si>
    <r>
      <rPr>
        <sz val="9"/>
        <rFont val="宋体"/>
        <family val="3"/>
        <charset val="134"/>
      </rPr>
      <t>一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商务管理与学术写作，至少选修</t>
    </r>
    <r>
      <rPr>
        <sz val="9"/>
        <rFont val="Times New Roman"/>
        <family val="1"/>
      </rPr>
      <t>16</t>
    </r>
    <r>
      <rPr>
        <sz val="9"/>
        <rFont val="宋体"/>
        <family val="3"/>
        <charset val="134"/>
      </rPr>
      <t>学分</t>
    </r>
  </si>
  <si>
    <t>ACCAF4</t>
  </si>
  <si>
    <t>SBL301</t>
  </si>
  <si>
    <r>
      <rPr>
        <sz val="9"/>
        <rFont val="宋体"/>
        <family val="3"/>
        <charset val="134"/>
      </rPr>
      <t xml:space="preserve">战略商业领袖
</t>
    </r>
    <r>
      <rPr>
        <sz val="9"/>
        <rFont val="Times New Roman"/>
        <family val="1"/>
      </rPr>
      <t>Strategy Business Leadership</t>
    </r>
  </si>
  <si>
    <t>SBR301</t>
  </si>
  <si>
    <t>ACCAP4</t>
  </si>
  <si>
    <t>ACCAP5</t>
  </si>
  <si>
    <r>
      <rPr>
        <sz val="9"/>
        <color theme="1"/>
        <rFont val="宋体"/>
        <family val="3"/>
        <charset val="134"/>
      </rPr>
      <t>二</t>
    </r>
    <r>
      <rPr>
        <sz val="9"/>
        <color theme="1"/>
        <rFont val="Times New Roman"/>
        <family val="1"/>
      </rPr>
      <t xml:space="preserve"> </t>
    </r>
    <r>
      <rPr>
        <sz val="9"/>
        <color theme="1"/>
        <rFont val="宋体"/>
        <family val="3"/>
        <charset val="134"/>
      </rPr>
      <t>金融与金融分析类，至少选修</t>
    </r>
    <r>
      <rPr>
        <sz val="9"/>
        <color theme="1"/>
        <rFont val="Times New Roman"/>
        <family val="1"/>
      </rPr>
      <t>3</t>
    </r>
    <r>
      <rPr>
        <sz val="9"/>
        <color theme="1"/>
        <rFont val="宋体"/>
        <family val="3"/>
        <charset val="134"/>
      </rPr>
      <t>学分</t>
    </r>
  </si>
  <si>
    <t>三 国际视野拓展类，至少选修2学分</t>
  </si>
  <si>
    <r>
      <rPr>
        <sz val="9"/>
        <color theme="1"/>
        <rFont val="宋体"/>
        <family val="3"/>
        <charset val="134"/>
      </rPr>
      <t>国际商务礼仪</t>
    </r>
    <r>
      <rPr>
        <sz val="9"/>
        <color theme="1"/>
        <rFont val="Times New Roman"/>
        <family val="1"/>
      </rPr>
      <t xml:space="preserve">Internatinal Business Etiqutte  </t>
    </r>
  </si>
  <si>
    <r>
      <rPr>
        <sz val="9"/>
        <color theme="1"/>
        <rFont val="宋体"/>
        <family val="3"/>
        <charset val="134"/>
      </rPr>
      <t>国际商务环境与运作</t>
    </r>
    <r>
      <rPr>
        <sz val="9"/>
        <color theme="1"/>
        <rFont val="Times New Roman"/>
        <family val="1"/>
      </rPr>
      <t xml:space="preserve">International Business Environments and Operations </t>
    </r>
  </si>
  <si>
    <t>专业拓展课（选修）</t>
  </si>
  <si>
    <t>不设学分限制，可在专业拓展课程库中选择，与本专业教学计划所列课程相似的课程不得选修</t>
  </si>
  <si>
    <t>总计</t>
  </si>
  <si>
    <r>
      <rPr>
        <sz val="8"/>
        <color theme="1"/>
        <rFont val="宋体"/>
        <family val="3"/>
        <charset val="134"/>
      </rPr>
      <t>国际会计证书班（</t>
    </r>
    <r>
      <rPr>
        <sz val="8"/>
        <color theme="1"/>
        <rFont val="Times New Roman"/>
        <family val="1"/>
      </rPr>
      <t>ACCA</t>
    </r>
    <r>
      <rPr>
        <sz val="8"/>
        <color theme="1"/>
        <rFont val="宋体"/>
        <family val="3"/>
        <charset val="134"/>
      </rPr>
      <t>）</t>
    </r>
  </si>
  <si>
    <r>
      <t xml:space="preserve">财务管理
</t>
    </r>
    <r>
      <rPr>
        <sz val="9"/>
        <rFont val="Times New Roman"/>
        <family val="1"/>
      </rPr>
      <t>Financial Management</t>
    </r>
    <phoneticPr fontId="18" type="noConversion"/>
  </si>
  <si>
    <r>
      <rPr>
        <sz val="9"/>
        <rFont val="宋体"/>
        <family val="3"/>
        <charset val="134"/>
      </rPr>
      <t>管理会计</t>
    </r>
    <r>
      <rPr>
        <sz val="9"/>
        <rFont val="Times New Roman"/>
        <family val="1"/>
      </rPr>
      <t xml:space="preserve">
Management Accounting</t>
    </r>
    <phoneticPr fontId="18" type="noConversion"/>
  </si>
  <si>
    <r>
      <rPr>
        <sz val="9"/>
        <rFont val="宋体"/>
        <family val="3"/>
        <charset val="134"/>
      </rPr>
      <t>财务会计</t>
    </r>
    <r>
      <rPr>
        <sz val="9"/>
        <rFont val="Times New Roman"/>
        <family val="1"/>
      </rPr>
      <t xml:space="preserve">
Financial Accounting</t>
    </r>
    <phoneticPr fontId="18" type="noConversion"/>
  </si>
  <si>
    <r>
      <rPr>
        <sz val="9"/>
        <rFont val="宋体"/>
        <family val="3"/>
        <charset val="134"/>
      </rPr>
      <t>税法</t>
    </r>
    <r>
      <rPr>
        <sz val="9"/>
        <rFont val="Times New Roman"/>
        <family val="1"/>
      </rPr>
      <t xml:space="preserve">
Taxation</t>
    </r>
    <phoneticPr fontId="18" type="noConversion"/>
  </si>
  <si>
    <r>
      <rPr>
        <sz val="9"/>
        <rFont val="宋体"/>
        <family val="3"/>
        <charset val="134"/>
      </rPr>
      <t>业绩管理</t>
    </r>
    <r>
      <rPr>
        <sz val="9"/>
        <rFont val="Times New Roman"/>
        <family val="1"/>
      </rPr>
      <t xml:space="preserve">
Performance Management</t>
    </r>
    <phoneticPr fontId="18" type="noConversion"/>
  </si>
  <si>
    <r>
      <rPr>
        <sz val="9"/>
        <rFont val="宋体"/>
        <family val="3"/>
        <charset val="134"/>
      </rPr>
      <t>财务报告</t>
    </r>
    <r>
      <rPr>
        <sz val="9"/>
        <rFont val="Times New Roman"/>
        <family val="1"/>
      </rPr>
      <t xml:space="preserve">
Financial Reporting </t>
    </r>
    <phoneticPr fontId="18" type="noConversion"/>
  </si>
  <si>
    <r>
      <rPr>
        <sz val="9"/>
        <rFont val="宋体"/>
        <family val="3"/>
        <charset val="134"/>
      </rPr>
      <t xml:space="preserve">审计与鉴证业务
</t>
    </r>
    <r>
      <rPr>
        <sz val="9"/>
        <rFont val="Times New Roman"/>
        <family val="1"/>
      </rPr>
      <t>Audit and Assurance</t>
    </r>
    <phoneticPr fontId="18" type="noConversion"/>
  </si>
  <si>
    <r>
      <rPr>
        <sz val="9"/>
        <rFont val="宋体"/>
        <family val="3"/>
        <charset val="134"/>
      </rPr>
      <t>公司法与商法</t>
    </r>
    <r>
      <rPr>
        <sz val="9"/>
        <rFont val="Times New Roman"/>
        <family val="1"/>
      </rPr>
      <t xml:space="preserve">
Corporate and Business Law</t>
    </r>
    <phoneticPr fontId="18" type="noConversion"/>
  </si>
  <si>
    <r>
      <rPr>
        <sz val="9"/>
        <rFont val="宋体"/>
        <family val="3"/>
        <charset val="134"/>
      </rPr>
      <t>高级财务管理</t>
    </r>
    <r>
      <rPr>
        <sz val="9"/>
        <rFont val="Times New Roman"/>
        <family val="1"/>
      </rPr>
      <t xml:space="preserve">
Advanced Financial Management</t>
    </r>
    <phoneticPr fontId="18" type="noConversion"/>
  </si>
  <si>
    <r>
      <rPr>
        <sz val="9"/>
        <rFont val="宋体"/>
        <family val="3"/>
        <charset val="134"/>
      </rPr>
      <t>高级业绩管理</t>
    </r>
    <r>
      <rPr>
        <sz val="9"/>
        <rFont val="Times New Roman"/>
        <family val="1"/>
      </rPr>
      <t>Performance Management</t>
    </r>
    <phoneticPr fontId="18" type="noConversion"/>
  </si>
  <si>
    <r>
      <rPr>
        <sz val="9"/>
        <rFont val="微软雅黑"/>
        <family val="1"/>
        <charset val="134"/>
      </rPr>
      <t>战略商业报告</t>
    </r>
    <r>
      <rPr>
        <sz val="9"/>
        <rFont val="Times New Roman"/>
        <family val="1"/>
      </rPr>
      <t xml:space="preserve">
Strategic Business Reporting</t>
    </r>
    <phoneticPr fontId="18" type="noConversion"/>
  </si>
  <si>
    <t>体育部</t>
    <phoneticPr fontId="18" type="noConversion"/>
  </si>
  <si>
    <r>
      <rPr>
        <sz val="9"/>
        <rFont val="宋体"/>
        <family val="3"/>
        <charset val="134"/>
      </rPr>
      <t xml:space="preserve">组织行为学
</t>
    </r>
    <r>
      <rPr>
        <sz val="9"/>
        <rFont val="Times New Roman"/>
        <family val="1"/>
      </rPr>
      <t>Organizational Behavior</t>
    </r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</si>
</sst>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indexed="8"/>
      <name val="宋体"/>
      <charset val="134"/>
    </font>
    <font>
      <sz val="11"/>
      <color theme="1"/>
      <name val="宋体"/>
      <family val="3"/>
      <charset val="134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b/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indexed="8"/>
      <name val="Times New Roman"/>
      <family val="1"/>
    </font>
    <font>
      <sz val="9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theme="1"/>
      <name val="Times New Roman"/>
      <family val="1"/>
    </font>
    <font>
      <sz val="9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9"/>
      <color rgb="FFFF0000"/>
      <name val="Times New Roman"/>
      <family val="1"/>
    </font>
    <font>
      <sz val="8"/>
      <color theme="1"/>
      <name val="宋体"/>
      <family val="3"/>
      <charset val="134"/>
    </font>
    <font>
      <sz val="11"/>
      <name val="宋体"/>
      <family val="3"/>
      <charset val="134"/>
    </font>
    <font>
      <sz val="9"/>
      <color theme="1"/>
      <name val="微软雅黑"/>
      <family val="2"/>
      <charset val="134"/>
    </font>
    <font>
      <sz val="9"/>
      <name val="宋体"/>
      <family val="3"/>
      <charset val="134"/>
    </font>
    <font>
      <sz val="9"/>
      <name val="Times New Roman"/>
      <family val="1"/>
      <charset val="134"/>
    </font>
    <font>
      <sz val="9"/>
      <name val="微软雅黑"/>
      <family val="1"/>
      <charset val="134"/>
    </font>
    <font>
      <sz val="9"/>
      <name val="Times New Roman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left" vertical="center" wrapText="1"/>
    </xf>
    <xf numFmtId="0" fontId="3" fillId="2" borderId="3" xfId="0" applyNumberFormat="1" applyFont="1" applyFill="1" applyBorder="1" applyAlignment="1">
      <alignment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wrapText="1"/>
    </xf>
    <xf numFmtId="0" fontId="8" fillId="0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1" fillId="0" borderId="3" xfId="0" applyFont="1" applyFill="1" applyBorder="1">
      <alignment vertical="center"/>
    </xf>
    <xf numFmtId="0" fontId="1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7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wrapText="1"/>
    </xf>
    <xf numFmtId="0" fontId="8" fillId="2" borderId="3" xfId="0" applyNumberFormat="1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6" fillId="0" borderId="3" xfId="0" applyFont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1" fillId="2" borderId="3" xfId="0" applyNumberFormat="1" applyFont="1" applyFill="1" applyBorder="1" applyAlignment="1">
      <alignment horizontal="center" vertical="center" wrapText="1"/>
    </xf>
    <xf numFmtId="0" fontId="1" fillId="2" borderId="0" xfId="0" applyFont="1" applyFill="1">
      <alignment vertical="center"/>
    </xf>
    <xf numFmtId="0" fontId="8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left" vertical="center" wrapText="1"/>
    </xf>
    <xf numFmtId="0" fontId="19" fillId="2" borderId="6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vertical="top" wrapText="1"/>
    </xf>
    <xf numFmtId="0" fontId="19" fillId="2" borderId="3" xfId="0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textRotation="255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6" fillId="0" borderId="8" xfId="0" applyFont="1" applyFill="1" applyBorder="1" applyAlignment="1">
      <alignment horizontal="center" vertical="center" textRotation="255" wrapText="1"/>
    </xf>
    <xf numFmtId="0" fontId="6" fillId="2" borderId="3" xfId="0" applyFont="1" applyFill="1" applyBorder="1" applyAlignment="1">
      <alignment horizontal="center" vertical="center" textRotation="255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0" borderId="7" xfId="0" applyNumberFormat="1" applyFont="1" applyFill="1" applyBorder="1" applyAlignment="1">
      <alignment horizontal="center" vertical="center" textRotation="255" wrapText="1" readingOrder="1"/>
    </xf>
    <xf numFmtId="0" fontId="6" fillId="0" borderId="8" xfId="0" applyNumberFormat="1" applyFont="1" applyFill="1" applyBorder="1" applyAlignment="1">
      <alignment horizontal="center" vertical="center" textRotation="255" wrapText="1" readingOrder="1"/>
    </xf>
    <xf numFmtId="0" fontId="6" fillId="0" borderId="2" xfId="0" applyNumberFormat="1" applyFont="1" applyFill="1" applyBorder="1" applyAlignment="1">
      <alignment horizontal="center" vertical="center" textRotation="255" wrapText="1" readingOrder="1"/>
    </xf>
    <xf numFmtId="0" fontId="6" fillId="2" borderId="7" xfId="0" applyNumberFormat="1" applyFont="1" applyFill="1" applyBorder="1" applyAlignment="1">
      <alignment horizontal="center" vertical="center" textRotation="255" wrapText="1" readingOrder="1"/>
    </xf>
    <xf numFmtId="0" fontId="6" fillId="2" borderId="8" xfId="0" applyNumberFormat="1" applyFont="1" applyFill="1" applyBorder="1" applyAlignment="1">
      <alignment horizontal="center" vertical="center" textRotation="255" wrapText="1" readingOrder="1"/>
    </xf>
    <xf numFmtId="0" fontId="6" fillId="2" borderId="8" xfId="0" applyFont="1" applyFill="1" applyBorder="1" applyAlignment="1">
      <alignment horizontal="center" vertical="center" textRotation="255" wrapText="1" readingOrder="1"/>
    </xf>
    <xf numFmtId="0" fontId="6" fillId="2" borderId="2" xfId="0" applyFont="1" applyFill="1" applyBorder="1" applyAlignment="1">
      <alignment horizontal="center" vertical="center" textRotation="255" wrapText="1" readingOrder="1"/>
    </xf>
    <xf numFmtId="0" fontId="11" fillId="0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18"/>
  <sheetViews>
    <sheetView tabSelected="1" topLeftCell="A92" workbookViewId="0">
      <selection activeCell="T100" sqref="T100"/>
    </sheetView>
  </sheetViews>
  <sheetFormatPr defaultColWidth="9" defaultRowHeight="13.5" x14ac:dyDescent="0.15"/>
  <cols>
    <col min="1" max="1" width="3.125" style="2" customWidth="1"/>
    <col min="2" max="2" width="2.25" style="2" customWidth="1"/>
    <col min="3" max="3" width="3" style="2" customWidth="1"/>
    <col min="4" max="4" width="7.125" style="3" customWidth="1"/>
    <col min="5" max="5" width="20" style="4" customWidth="1"/>
    <col min="6" max="13" width="3.5" style="2" customWidth="1"/>
    <col min="14" max="14" width="3.625" style="2" customWidth="1"/>
    <col min="15" max="15" width="4.25" style="2" customWidth="1"/>
    <col min="16" max="16" width="4.125" style="2" customWidth="1"/>
    <col min="17" max="17" width="3.875" style="2" customWidth="1"/>
    <col min="18" max="18" width="7.125" style="2" customWidth="1"/>
    <col min="19" max="19" width="3.875" style="2" customWidth="1"/>
    <col min="20" max="20" width="89.375" style="5" customWidth="1"/>
    <col min="21" max="16384" width="9" style="5"/>
  </cols>
  <sheetData>
    <row r="1" spans="1:19" ht="24" customHeight="1" x14ac:dyDescent="0.15">
      <c r="A1" s="68" t="s">
        <v>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</row>
    <row r="2" spans="1:19" ht="25.5" customHeight="1" x14ac:dyDescent="0.15">
      <c r="A2" s="82" t="s">
        <v>1</v>
      </c>
      <c r="B2" s="80"/>
      <c r="C2" s="80" t="s">
        <v>2</v>
      </c>
      <c r="D2" s="80" t="s">
        <v>3</v>
      </c>
      <c r="E2" s="80" t="s">
        <v>4</v>
      </c>
      <c r="F2" s="70" t="s">
        <v>5</v>
      </c>
      <c r="G2" s="70"/>
      <c r="H2" s="70"/>
      <c r="I2" s="70"/>
      <c r="J2" s="70"/>
      <c r="K2" s="70"/>
      <c r="L2" s="70"/>
      <c r="M2" s="70"/>
      <c r="N2" s="80" t="s">
        <v>6</v>
      </c>
      <c r="O2" s="80" t="s">
        <v>7</v>
      </c>
      <c r="P2" s="70" t="s">
        <v>8</v>
      </c>
      <c r="Q2" s="70"/>
      <c r="R2" s="80" t="s">
        <v>9</v>
      </c>
      <c r="S2" s="80" t="s">
        <v>10</v>
      </c>
    </row>
    <row r="3" spans="1:19" ht="25.5" customHeight="1" x14ac:dyDescent="0.15">
      <c r="A3" s="83"/>
      <c r="B3" s="83"/>
      <c r="C3" s="81"/>
      <c r="D3" s="81"/>
      <c r="E3" s="81"/>
      <c r="F3" s="7">
        <v>1</v>
      </c>
      <c r="G3" s="7">
        <v>2</v>
      </c>
      <c r="H3" s="7">
        <v>3</v>
      </c>
      <c r="I3" s="7">
        <v>4</v>
      </c>
      <c r="J3" s="7">
        <v>5</v>
      </c>
      <c r="K3" s="7">
        <v>6</v>
      </c>
      <c r="L3" s="7">
        <v>7</v>
      </c>
      <c r="M3" s="7">
        <v>8</v>
      </c>
      <c r="N3" s="81"/>
      <c r="O3" s="81"/>
      <c r="P3" s="6" t="s">
        <v>11</v>
      </c>
      <c r="Q3" s="6" t="s">
        <v>12</v>
      </c>
      <c r="R3" s="81"/>
      <c r="S3" s="81"/>
    </row>
    <row r="4" spans="1:19" ht="38.25" x14ac:dyDescent="0.15">
      <c r="A4" s="79" t="s">
        <v>13</v>
      </c>
      <c r="B4" s="84" t="s">
        <v>14</v>
      </c>
      <c r="C4" s="7">
        <v>1</v>
      </c>
      <c r="D4" s="10" t="s">
        <v>15</v>
      </c>
      <c r="E4" s="11" t="s">
        <v>16</v>
      </c>
      <c r="F4" s="12">
        <v>2</v>
      </c>
      <c r="G4" s="12"/>
      <c r="H4" s="12"/>
      <c r="I4" s="12"/>
      <c r="J4" s="12"/>
      <c r="K4" s="12"/>
      <c r="L4" s="12"/>
      <c r="M4" s="12"/>
      <c r="N4" s="12">
        <v>2</v>
      </c>
      <c r="O4" s="12">
        <v>32</v>
      </c>
      <c r="P4" s="12">
        <v>32</v>
      </c>
      <c r="Q4" s="12"/>
      <c r="R4" s="12" t="s">
        <v>17</v>
      </c>
      <c r="S4" s="34" t="s">
        <v>18</v>
      </c>
    </row>
    <row r="5" spans="1:19" ht="35.25" x14ac:dyDescent="0.15">
      <c r="A5" s="79"/>
      <c r="B5" s="84"/>
      <c r="C5" s="7">
        <v>2</v>
      </c>
      <c r="D5" s="13" t="s">
        <v>19</v>
      </c>
      <c r="E5" s="14" t="s">
        <v>20</v>
      </c>
      <c r="F5" s="12">
        <v>1</v>
      </c>
      <c r="G5" s="12"/>
      <c r="H5" s="12"/>
      <c r="I5" s="12"/>
      <c r="J5" s="12"/>
      <c r="K5" s="12"/>
      <c r="L5" s="12"/>
      <c r="M5" s="12"/>
      <c r="N5" s="12">
        <v>1</v>
      </c>
      <c r="O5" s="12">
        <v>16</v>
      </c>
      <c r="P5" s="12">
        <v>16</v>
      </c>
      <c r="Q5" s="12"/>
      <c r="R5" s="12" t="s">
        <v>21</v>
      </c>
      <c r="S5" s="34" t="s">
        <v>18</v>
      </c>
    </row>
    <row r="6" spans="1:19" ht="70.5" x14ac:dyDescent="0.15">
      <c r="A6" s="79"/>
      <c r="B6" s="84"/>
      <c r="C6" s="7">
        <v>3</v>
      </c>
      <c r="D6" s="10" t="s">
        <v>22</v>
      </c>
      <c r="E6" s="11" t="s">
        <v>23</v>
      </c>
      <c r="F6" s="12"/>
      <c r="G6" s="12">
        <v>2</v>
      </c>
      <c r="H6" s="12"/>
      <c r="I6" s="12"/>
      <c r="J6" s="12"/>
      <c r="K6" s="12"/>
      <c r="L6" s="12"/>
      <c r="M6" s="12"/>
      <c r="N6" s="12">
        <v>2</v>
      </c>
      <c r="O6" s="12">
        <v>32</v>
      </c>
      <c r="P6" s="12">
        <v>32</v>
      </c>
      <c r="Q6" s="12"/>
      <c r="R6" s="12" t="s">
        <v>17</v>
      </c>
      <c r="S6" s="35" t="s">
        <v>24</v>
      </c>
    </row>
    <row r="7" spans="1:19" ht="72" x14ac:dyDescent="0.15">
      <c r="A7" s="79"/>
      <c r="B7" s="84"/>
      <c r="C7" s="7">
        <v>4</v>
      </c>
      <c r="D7" s="13" t="s">
        <v>25</v>
      </c>
      <c r="E7" s="14" t="s">
        <v>26</v>
      </c>
      <c r="F7" s="12"/>
      <c r="G7" s="12">
        <v>2</v>
      </c>
      <c r="H7" s="12"/>
      <c r="I7" s="12"/>
      <c r="J7" s="12"/>
      <c r="K7" s="12"/>
      <c r="L7" s="12"/>
      <c r="M7" s="12"/>
      <c r="N7" s="12">
        <v>2</v>
      </c>
      <c r="O7" s="12">
        <v>32</v>
      </c>
      <c r="P7" s="12">
        <v>32</v>
      </c>
      <c r="Q7" s="12"/>
      <c r="R7" s="12" t="s">
        <v>17</v>
      </c>
      <c r="S7" s="34" t="s">
        <v>18</v>
      </c>
    </row>
    <row r="8" spans="1:19" ht="35.25" x14ac:dyDescent="0.15">
      <c r="A8" s="79"/>
      <c r="B8" s="84"/>
      <c r="C8" s="7">
        <v>5</v>
      </c>
      <c r="D8" s="10" t="s">
        <v>27</v>
      </c>
      <c r="E8" s="11" t="s">
        <v>28</v>
      </c>
      <c r="F8" s="12"/>
      <c r="G8" s="12"/>
      <c r="H8" s="12">
        <v>2</v>
      </c>
      <c r="I8" s="12"/>
      <c r="J8" s="12"/>
      <c r="K8" s="12"/>
      <c r="L8" s="12"/>
      <c r="M8" s="12"/>
      <c r="N8" s="12">
        <v>2</v>
      </c>
      <c r="O8" s="12">
        <v>32</v>
      </c>
      <c r="P8" s="12">
        <v>32</v>
      </c>
      <c r="Q8" s="12"/>
      <c r="R8" s="12" t="s">
        <v>17</v>
      </c>
      <c r="S8" s="35" t="s">
        <v>24</v>
      </c>
    </row>
    <row r="9" spans="1:19" ht="26.25" x14ac:dyDescent="0.15">
      <c r="A9" s="79"/>
      <c r="B9" s="84"/>
      <c r="C9" s="7">
        <v>6</v>
      </c>
      <c r="D9" s="10" t="s">
        <v>29</v>
      </c>
      <c r="E9" s="11" t="s">
        <v>30</v>
      </c>
      <c r="F9" s="15"/>
      <c r="G9" s="15"/>
      <c r="H9" s="15">
        <v>0.5</v>
      </c>
      <c r="I9" s="15"/>
      <c r="J9" s="15"/>
      <c r="K9" s="15"/>
      <c r="L9" s="15"/>
      <c r="M9" s="15"/>
      <c r="N9" s="30">
        <v>0.5</v>
      </c>
      <c r="O9" s="30">
        <v>16</v>
      </c>
      <c r="P9" s="30"/>
      <c r="Q9" s="30"/>
      <c r="R9" s="30" t="s">
        <v>17</v>
      </c>
      <c r="S9" s="30" t="s">
        <v>31</v>
      </c>
    </row>
    <row r="10" spans="1:19" ht="26.25" x14ac:dyDescent="0.15">
      <c r="A10" s="79"/>
      <c r="B10" s="84"/>
      <c r="C10" s="7">
        <v>7</v>
      </c>
      <c r="D10" s="10" t="s">
        <v>32</v>
      </c>
      <c r="E10" s="11" t="s">
        <v>33</v>
      </c>
      <c r="F10" s="15"/>
      <c r="G10" s="15"/>
      <c r="H10" s="15"/>
      <c r="I10" s="15">
        <v>0.5</v>
      </c>
      <c r="J10" s="15"/>
      <c r="K10" s="15"/>
      <c r="L10" s="15"/>
      <c r="M10" s="15"/>
      <c r="N10" s="30">
        <v>0.5</v>
      </c>
      <c r="O10" s="30">
        <v>16</v>
      </c>
      <c r="P10" s="30"/>
      <c r="Q10" s="30"/>
      <c r="R10" s="30" t="s">
        <v>17</v>
      </c>
      <c r="S10" s="30" t="s">
        <v>31</v>
      </c>
    </row>
    <row r="11" spans="1:19" ht="35.25" x14ac:dyDescent="0.15">
      <c r="A11" s="79"/>
      <c r="B11" s="84"/>
      <c r="C11" s="7">
        <v>8</v>
      </c>
      <c r="D11" s="13" t="s">
        <v>34</v>
      </c>
      <c r="E11" s="14" t="s">
        <v>35</v>
      </c>
      <c r="F11" s="12"/>
      <c r="G11" s="12"/>
      <c r="H11" s="12"/>
      <c r="I11" s="12">
        <v>2</v>
      </c>
      <c r="J11" s="12"/>
      <c r="K11" s="12"/>
      <c r="L11" s="12"/>
      <c r="M11" s="12"/>
      <c r="N11" s="12">
        <v>2</v>
      </c>
      <c r="O11" s="12">
        <v>32</v>
      </c>
      <c r="P11" s="12">
        <v>32</v>
      </c>
      <c r="Q11" s="12"/>
      <c r="R11" s="12" t="s">
        <v>17</v>
      </c>
      <c r="S11" s="34" t="s">
        <v>18</v>
      </c>
    </row>
    <row r="12" spans="1:19" ht="23.25" x14ac:dyDescent="0.15">
      <c r="A12" s="79"/>
      <c r="B12" s="84"/>
      <c r="C12" s="7">
        <v>9</v>
      </c>
      <c r="D12" s="13" t="s">
        <v>36</v>
      </c>
      <c r="E12" s="14" t="s">
        <v>37</v>
      </c>
      <c r="F12" s="16">
        <v>4</v>
      </c>
      <c r="G12" s="16"/>
      <c r="H12" s="16"/>
      <c r="I12" s="16"/>
      <c r="J12" s="16"/>
      <c r="K12" s="16"/>
      <c r="L12" s="16"/>
      <c r="M12" s="16"/>
      <c r="N12" s="16">
        <f t="shared" ref="N12:N16" si="0">SUM(F12:M12)</f>
        <v>4</v>
      </c>
      <c r="O12" s="16">
        <f t="shared" ref="O12:O20" si="1">N12*16</f>
        <v>64</v>
      </c>
      <c r="P12" s="16">
        <v>64</v>
      </c>
      <c r="Q12" s="12"/>
      <c r="R12" s="36" t="s">
        <v>38</v>
      </c>
      <c r="S12" s="35" t="s">
        <v>24</v>
      </c>
    </row>
    <row r="13" spans="1:19" ht="23.25" x14ac:dyDescent="0.15">
      <c r="A13" s="79"/>
      <c r="B13" s="84"/>
      <c r="C13" s="7">
        <v>10</v>
      </c>
      <c r="D13" s="13" t="s">
        <v>39</v>
      </c>
      <c r="E13" s="14" t="s">
        <v>40</v>
      </c>
      <c r="F13" s="16"/>
      <c r="G13" s="16">
        <v>4</v>
      </c>
      <c r="H13" s="16"/>
      <c r="I13" s="16"/>
      <c r="J13" s="16"/>
      <c r="K13" s="16"/>
      <c r="L13" s="16"/>
      <c r="M13" s="16"/>
      <c r="N13" s="16">
        <f t="shared" si="0"/>
        <v>4</v>
      </c>
      <c r="O13" s="16">
        <f t="shared" si="1"/>
        <v>64</v>
      </c>
      <c r="P13" s="16">
        <v>64</v>
      </c>
      <c r="Q13" s="12"/>
      <c r="R13" s="36" t="s">
        <v>38</v>
      </c>
      <c r="S13" s="35" t="s">
        <v>24</v>
      </c>
    </row>
    <row r="14" spans="1:19" ht="24" x14ac:dyDescent="0.15">
      <c r="A14" s="79"/>
      <c r="B14" s="84"/>
      <c r="C14" s="7">
        <v>11</v>
      </c>
      <c r="D14" s="13" t="s">
        <v>41</v>
      </c>
      <c r="E14" s="14" t="s">
        <v>42</v>
      </c>
      <c r="F14" s="16"/>
      <c r="G14" s="16"/>
      <c r="H14" s="16">
        <v>4</v>
      </c>
      <c r="I14" s="16"/>
      <c r="J14" s="16"/>
      <c r="K14" s="16"/>
      <c r="L14" s="16"/>
      <c r="M14" s="16"/>
      <c r="N14" s="16">
        <f t="shared" si="0"/>
        <v>4</v>
      </c>
      <c r="O14" s="16">
        <f t="shared" si="1"/>
        <v>64</v>
      </c>
      <c r="P14" s="16">
        <v>64</v>
      </c>
      <c r="Q14" s="12"/>
      <c r="R14" s="36" t="s">
        <v>38</v>
      </c>
      <c r="S14" s="35" t="s">
        <v>24</v>
      </c>
    </row>
    <row r="15" spans="1:19" ht="24" x14ac:dyDescent="0.15">
      <c r="A15" s="79"/>
      <c r="B15" s="84"/>
      <c r="C15" s="7">
        <v>12</v>
      </c>
      <c r="D15" s="13" t="s">
        <v>43</v>
      </c>
      <c r="E15" s="14" t="s">
        <v>44</v>
      </c>
      <c r="F15" s="16"/>
      <c r="G15" s="16"/>
      <c r="H15" s="16"/>
      <c r="I15" s="16">
        <v>2</v>
      </c>
      <c r="J15" s="16"/>
      <c r="K15" s="16"/>
      <c r="L15" s="16"/>
      <c r="M15" s="16"/>
      <c r="N15" s="16">
        <f t="shared" si="0"/>
        <v>2</v>
      </c>
      <c r="O15" s="16">
        <f t="shared" si="1"/>
        <v>32</v>
      </c>
      <c r="P15" s="16">
        <v>32</v>
      </c>
      <c r="Q15" s="12"/>
      <c r="R15" s="36" t="s">
        <v>38</v>
      </c>
      <c r="S15" s="35" t="s">
        <v>24</v>
      </c>
    </row>
    <row r="16" spans="1:19" ht="23.25" x14ac:dyDescent="0.15">
      <c r="A16" s="79"/>
      <c r="B16" s="84"/>
      <c r="C16" s="7">
        <v>13</v>
      </c>
      <c r="D16" s="13" t="s">
        <v>45</v>
      </c>
      <c r="E16" s="14" t="s">
        <v>46</v>
      </c>
      <c r="F16" s="16">
        <v>2</v>
      </c>
      <c r="G16" s="16"/>
      <c r="H16" s="16"/>
      <c r="I16" s="16"/>
      <c r="J16" s="16"/>
      <c r="K16" s="16"/>
      <c r="L16" s="16"/>
      <c r="M16" s="16"/>
      <c r="N16" s="16">
        <f t="shared" si="0"/>
        <v>2</v>
      </c>
      <c r="O16" s="16">
        <f t="shared" si="1"/>
        <v>32</v>
      </c>
      <c r="P16" s="16">
        <v>32</v>
      </c>
      <c r="Q16" s="12"/>
      <c r="R16" s="36" t="s">
        <v>38</v>
      </c>
      <c r="S16" s="34" t="s">
        <v>18</v>
      </c>
    </row>
    <row r="17" spans="1:19" ht="24" x14ac:dyDescent="0.15">
      <c r="A17" s="79"/>
      <c r="B17" s="84"/>
      <c r="C17" s="7">
        <v>14</v>
      </c>
      <c r="D17" s="13" t="s">
        <v>47</v>
      </c>
      <c r="E17" s="17" t="s">
        <v>48</v>
      </c>
      <c r="F17" s="16">
        <v>4</v>
      </c>
      <c r="G17" s="16"/>
      <c r="H17" s="16"/>
      <c r="I17" s="16"/>
      <c r="J17" s="16"/>
      <c r="K17" s="16"/>
      <c r="L17" s="16"/>
      <c r="M17" s="16"/>
      <c r="N17" s="16">
        <f t="shared" ref="N17:N20" si="2">SUM(F17:M17)</f>
        <v>4</v>
      </c>
      <c r="O17" s="16">
        <f t="shared" si="1"/>
        <v>64</v>
      </c>
      <c r="P17" s="16">
        <v>64</v>
      </c>
      <c r="Q17" s="12"/>
      <c r="R17" s="36" t="s">
        <v>38</v>
      </c>
      <c r="S17" s="35" t="s">
        <v>24</v>
      </c>
    </row>
    <row r="18" spans="1:19" ht="24" x14ac:dyDescent="0.15">
      <c r="A18" s="79"/>
      <c r="B18" s="84"/>
      <c r="C18" s="7">
        <v>15</v>
      </c>
      <c r="D18" s="13" t="s">
        <v>49</v>
      </c>
      <c r="E18" s="17" t="s">
        <v>50</v>
      </c>
      <c r="F18" s="16"/>
      <c r="G18" s="16">
        <v>4</v>
      </c>
      <c r="H18" s="16"/>
      <c r="I18" s="16"/>
      <c r="J18" s="16"/>
      <c r="K18" s="16"/>
      <c r="L18" s="16"/>
      <c r="M18" s="16"/>
      <c r="N18" s="16">
        <f t="shared" si="2"/>
        <v>4</v>
      </c>
      <c r="O18" s="16">
        <f t="shared" si="1"/>
        <v>64</v>
      </c>
      <c r="P18" s="16">
        <v>64</v>
      </c>
      <c r="Q18" s="12"/>
      <c r="R18" s="36" t="s">
        <v>38</v>
      </c>
      <c r="S18" s="35" t="s">
        <v>24</v>
      </c>
    </row>
    <row r="19" spans="1:19" ht="23.25" x14ac:dyDescent="0.15">
      <c r="A19" s="79"/>
      <c r="B19" s="84"/>
      <c r="C19" s="7">
        <v>16</v>
      </c>
      <c r="D19" s="13" t="s">
        <v>51</v>
      </c>
      <c r="E19" s="14" t="s">
        <v>52</v>
      </c>
      <c r="F19" s="16"/>
      <c r="G19" s="16"/>
      <c r="H19" s="16">
        <v>3</v>
      </c>
      <c r="I19" s="16"/>
      <c r="J19" s="16"/>
      <c r="K19" s="16"/>
      <c r="L19" s="16"/>
      <c r="M19" s="16"/>
      <c r="N19" s="16">
        <f t="shared" si="2"/>
        <v>3</v>
      </c>
      <c r="O19" s="16">
        <f t="shared" si="1"/>
        <v>48</v>
      </c>
      <c r="P19" s="16">
        <v>48</v>
      </c>
      <c r="Q19" s="12"/>
      <c r="R19" s="36" t="s">
        <v>38</v>
      </c>
      <c r="S19" s="35" t="s">
        <v>24</v>
      </c>
    </row>
    <row r="20" spans="1:19" ht="23.25" x14ac:dyDescent="0.15">
      <c r="A20" s="79"/>
      <c r="B20" s="84"/>
      <c r="C20" s="7">
        <v>17</v>
      </c>
      <c r="D20" s="13" t="s">
        <v>53</v>
      </c>
      <c r="E20" s="14" t="s">
        <v>54</v>
      </c>
      <c r="F20" s="16"/>
      <c r="G20" s="16"/>
      <c r="H20" s="16"/>
      <c r="I20" s="16">
        <v>4</v>
      </c>
      <c r="J20" s="16"/>
      <c r="K20" s="16"/>
      <c r="L20" s="16"/>
      <c r="M20" s="16"/>
      <c r="N20" s="16">
        <f t="shared" si="2"/>
        <v>4</v>
      </c>
      <c r="O20" s="16">
        <f t="shared" si="1"/>
        <v>64</v>
      </c>
      <c r="P20" s="16">
        <v>64</v>
      </c>
      <c r="Q20" s="12"/>
      <c r="R20" s="36" t="s">
        <v>38</v>
      </c>
      <c r="S20" s="35" t="s">
        <v>24</v>
      </c>
    </row>
    <row r="21" spans="1:19" ht="36" x14ac:dyDescent="0.15">
      <c r="A21" s="79"/>
      <c r="B21" s="84"/>
      <c r="C21" s="7">
        <v>18</v>
      </c>
      <c r="D21" s="18" t="s">
        <v>55</v>
      </c>
      <c r="E21" s="17" t="s">
        <v>56</v>
      </c>
      <c r="F21" s="16" t="s">
        <v>57</v>
      </c>
      <c r="G21" s="16"/>
      <c r="H21" s="16"/>
      <c r="I21" s="16"/>
      <c r="J21" s="16"/>
      <c r="K21" s="16"/>
      <c r="L21" s="16"/>
      <c r="M21" s="16"/>
      <c r="N21" s="16">
        <v>1</v>
      </c>
      <c r="O21" s="16">
        <v>16</v>
      </c>
      <c r="P21" s="16"/>
      <c r="Q21" s="16">
        <v>16</v>
      </c>
      <c r="R21" s="36" t="s">
        <v>38</v>
      </c>
      <c r="S21" s="35" t="s">
        <v>31</v>
      </c>
    </row>
    <row r="22" spans="1:19" ht="24" x14ac:dyDescent="0.15">
      <c r="A22" s="79"/>
      <c r="B22" s="84"/>
      <c r="C22" s="7">
        <v>19</v>
      </c>
      <c r="D22" s="18" t="s">
        <v>58</v>
      </c>
      <c r="E22" s="14" t="s">
        <v>59</v>
      </c>
      <c r="F22" s="16"/>
      <c r="G22" s="16" t="s">
        <v>60</v>
      </c>
      <c r="H22" s="16"/>
      <c r="I22" s="16"/>
      <c r="J22" s="16"/>
      <c r="K22" s="16"/>
      <c r="L22" s="16"/>
      <c r="M22" s="16"/>
      <c r="N22" s="16">
        <v>3</v>
      </c>
      <c r="O22" s="16">
        <f>N22*16</f>
        <v>48</v>
      </c>
      <c r="P22" s="16">
        <v>16</v>
      </c>
      <c r="Q22" s="16">
        <v>32</v>
      </c>
      <c r="R22" s="36" t="s">
        <v>38</v>
      </c>
      <c r="S22" s="34" t="s">
        <v>18</v>
      </c>
    </row>
    <row r="23" spans="1:19" ht="24" x14ac:dyDescent="0.15">
      <c r="A23" s="79"/>
      <c r="B23" s="84"/>
      <c r="C23" s="7">
        <v>20</v>
      </c>
      <c r="D23" s="13" t="s">
        <v>61</v>
      </c>
      <c r="E23" s="14" t="s">
        <v>62</v>
      </c>
      <c r="F23" s="16">
        <v>2</v>
      </c>
      <c r="G23" s="16"/>
      <c r="H23" s="16"/>
      <c r="I23" s="16"/>
      <c r="J23" s="16"/>
      <c r="K23" s="16"/>
      <c r="L23" s="16"/>
      <c r="M23" s="16"/>
      <c r="N23" s="16">
        <v>1</v>
      </c>
      <c r="O23" s="16">
        <v>32</v>
      </c>
      <c r="P23" s="16">
        <v>32</v>
      </c>
      <c r="Q23" s="6"/>
      <c r="R23" s="36" t="s">
        <v>187</v>
      </c>
      <c r="S23" s="34" t="s">
        <v>18</v>
      </c>
    </row>
    <row r="24" spans="1:19" ht="24" x14ac:dyDescent="0.15">
      <c r="A24" s="79"/>
      <c r="B24" s="84"/>
      <c r="C24" s="7">
        <v>21</v>
      </c>
      <c r="D24" s="13" t="s">
        <v>63</v>
      </c>
      <c r="E24" s="14" t="s">
        <v>64</v>
      </c>
      <c r="F24" s="16"/>
      <c r="G24" s="16">
        <v>2</v>
      </c>
      <c r="H24" s="16"/>
      <c r="I24" s="16"/>
      <c r="J24" s="16"/>
      <c r="K24" s="16"/>
      <c r="L24" s="16"/>
      <c r="M24" s="16"/>
      <c r="N24" s="16">
        <v>1</v>
      </c>
      <c r="O24" s="16">
        <v>32</v>
      </c>
      <c r="P24" s="16">
        <v>32</v>
      </c>
      <c r="Q24" s="6"/>
      <c r="R24" s="36" t="s">
        <v>187</v>
      </c>
      <c r="S24" s="34" t="s">
        <v>18</v>
      </c>
    </row>
    <row r="25" spans="1:19" ht="24" x14ac:dyDescent="0.15">
      <c r="A25" s="79"/>
      <c r="B25" s="84"/>
      <c r="C25" s="7">
        <v>22</v>
      </c>
      <c r="D25" s="13" t="s">
        <v>65</v>
      </c>
      <c r="E25" s="14" t="s">
        <v>66</v>
      </c>
      <c r="F25" s="16"/>
      <c r="G25" s="16"/>
      <c r="H25" s="16">
        <v>2</v>
      </c>
      <c r="I25" s="16"/>
      <c r="J25" s="16"/>
      <c r="K25" s="16"/>
      <c r="L25" s="16"/>
      <c r="M25" s="16"/>
      <c r="N25" s="16">
        <v>1</v>
      </c>
      <c r="O25" s="16">
        <v>32</v>
      </c>
      <c r="P25" s="16">
        <v>32</v>
      </c>
      <c r="Q25" s="37"/>
      <c r="R25" s="36" t="s">
        <v>187</v>
      </c>
      <c r="S25" s="34" t="s">
        <v>18</v>
      </c>
    </row>
    <row r="26" spans="1:19" ht="24" x14ac:dyDescent="0.15">
      <c r="A26" s="79"/>
      <c r="B26" s="84"/>
      <c r="C26" s="7">
        <v>23</v>
      </c>
      <c r="D26" s="13" t="s">
        <v>67</v>
      </c>
      <c r="E26" s="14" t="s">
        <v>68</v>
      </c>
      <c r="F26" s="16"/>
      <c r="G26" s="16"/>
      <c r="H26" s="16"/>
      <c r="I26" s="16">
        <v>2</v>
      </c>
      <c r="J26" s="16"/>
      <c r="K26" s="16"/>
      <c r="L26" s="16"/>
      <c r="M26" s="16"/>
      <c r="N26" s="16">
        <v>1</v>
      </c>
      <c r="O26" s="16">
        <v>32</v>
      </c>
      <c r="P26" s="16">
        <v>32</v>
      </c>
      <c r="Q26" s="37"/>
      <c r="R26" s="36" t="s">
        <v>187</v>
      </c>
      <c r="S26" s="34" t="s">
        <v>18</v>
      </c>
    </row>
    <row r="27" spans="1:19" ht="23.25" x14ac:dyDescent="0.15">
      <c r="A27" s="79"/>
      <c r="B27" s="84"/>
      <c r="C27" s="7">
        <v>24</v>
      </c>
      <c r="D27" s="8" t="s">
        <v>69</v>
      </c>
      <c r="E27" s="19" t="s">
        <v>70</v>
      </c>
      <c r="F27" s="12">
        <v>2</v>
      </c>
      <c r="G27" s="12"/>
      <c r="H27" s="12"/>
      <c r="I27" s="12"/>
      <c r="J27" s="12"/>
      <c r="K27" s="12"/>
      <c r="L27" s="12"/>
      <c r="M27" s="12"/>
      <c r="N27" s="12">
        <v>2</v>
      </c>
      <c r="O27" s="12">
        <v>36</v>
      </c>
      <c r="P27" s="12">
        <v>36</v>
      </c>
      <c r="Q27" s="12"/>
      <c r="R27" s="36" t="s">
        <v>21</v>
      </c>
      <c r="S27" s="35" t="s">
        <v>24</v>
      </c>
    </row>
    <row r="28" spans="1:19" ht="24.75" customHeight="1" x14ac:dyDescent="0.15">
      <c r="A28" s="79"/>
      <c r="B28" s="84"/>
      <c r="C28" s="71" t="s">
        <v>71</v>
      </c>
      <c r="D28" s="72"/>
      <c r="E28" s="72"/>
      <c r="F28" s="7">
        <v>18</v>
      </c>
      <c r="G28" s="7">
        <v>19</v>
      </c>
      <c r="H28" s="20">
        <v>11</v>
      </c>
      <c r="I28" s="7">
        <v>10</v>
      </c>
      <c r="J28" s="7">
        <f t="shared" ref="J28:Q28" si="3">SUM(J4:J27)</f>
        <v>0</v>
      </c>
      <c r="K28" s="7">
        <f t="shared" si="3"/>
        <v>0</v>
      </c>
      <c r="L28" s="7">
        <f t="shared" si="3"/>
        <v>0</v>
      </c>
      <c r="M28" s="7">
        <f t="shared" si="3"/>
        <v>0</v>
      </c>
      <c r="N28" s="7">
        <f t="shared" si="3"/>
        <v>53</v>
      </c>
      <c r="O28" s="7">
        <f t="shared" si="3"/>
        <v>932</v>
      </c>
      <c r="P28" s="7">
        <f t="shared" si="3"/>
        <v>852</v>
      </c>
      <c r="Q28" s="7">
        <f t="shared" si="3"/>
        <v>48</v>
      </c>
      <c r="R28" s="7"/>
      <c r="S28" s="6"/>
    </row>
    <row r="29" spans="1:19" ht="24" customHeight="1" x14ac:dyDescent="0.15">
      <c r="A29" s="79"/>
      <c r="B29" s="84" t="s">
        <v>72</v>
      </c>
      <c r="C29" s="73" t="s">
        <v>73</v>
      </c>
      <c r="D29" s="74"/>
      <c r="E29" s="75"/>
      <c r="F29" s="76" t="s">
        <v>74</v>
      </c>
      <c r="G29" s="77"/>
      <c r="H29" s="77"/>
      <c r="I29" s="77"/>
      <c r="J29" s="77"/>
      <c r="K29" s="77"/>
      <c r="L29" s="78"/>
      <c r="M29" s="31"/>
      <c r="N29" s="12">
        <v>2</v>
      </c>
      <c r="O29" s="12"/>
      <c r="P29" s="140" t="s">
        <v>75</v>
      </c>
      <c r="Q29" s="141"/>
      <c r="R29" s="141"/>
      <c r="S29" s="142"/>
    </row>
    <row r="30" spans="1:19" ht="24" customHeight="1" x14ac:dyDescent="0.15">
      <c r="A30" s="79"/>
      <c r="B30" s="83"/>
      <c r="C30" s="73" t="s">
        <v>76</v>
      </c>
      <c r="D30" s="74"/>
      <c r="E30" s="75"/>
      <c r="F30" s="76" t="s">
        <v>74</v>
      </c>
      <c r="G30" s="77"/>
      <c r="H30" s="77"/>
      <c r="I30" s="77"/>
      <c r="J30" s="77"/>
      <c r="K30" s="77"/>
      <c r="L30" s="78"/>
      <c r="M30" s="31"/>
      <c r="N30" s="12">
        <v>2</v>
      </c>
      <c r="O30" s="12"/>
      <c r="P30" s="143"/>
      <c r="Q30" s="144"/>
      <c r="R30" s="144"/>
      <c r="S30" s="145"/>
    </row>
    <row r="31" spans="1:19" ht="24" customHeight="1" x14ac:dyDescent="0.15">
      <c r="A31" s="79"/>
      <c r="B31" s="83"/>
      <c r="C31" s="73" t="s">
        <v>77</v>
      </c>
      <c r="D31" s="74"/>
      <c r="E31" s="75"/>
      <c r="F31" s="76" t="s">
        <v>74</v>
      </c>
      <c r="G31" s="77"/>
      <c r="H31" s="77"/>
      <c r="I31" s="77"/>
      <c r="J31" s="77"/>
      <c r="K31" s="77"/>
      <c r="L31" s="78"/>
      <c r="M31" s="31"/>
      <c r="N31" s="12"/>
      <c r="O31" s="12"/>
      <c r="P31" s="143"/>
      <c r="Q31" s="144"/>
      <c r="R31" s="144"/>
      <c r="S31" s="145"/>
    </row>
    <row r="32" spans="1:19" ht="24" customHeight="1" x14ac:dyDescent="0.15">
      <c r="A32" s="79"/>
      <c r="B32" s="83"/>
      <c r="C32" s="73" t="s">
        <v>78</v>
      </c>
      <c r="D32" s="74"/>
      <c r="E32" s="75"/>
      <c r="F32" s="76" t="s">
        <v>74</v>
      </c>
      <c r="G32" s="77"/>
      <c r="H32" s="77"/>
      <c r="I32" s="77"/>
      <c r="J32" s="77"/>
      <c r="K32" s="77"/>
      <c r="L32" s="78"/>
      <c r="M32" s="31"/>
      <c r="N32" s="12"/>
      <c r="O32" s="12"/>
      <c r="P32" s="143"/>
      <c r="Q32" s="144"/>
      <c r="R32" s="144"/>
      <c r="S32" s="145"/>
    </row>
    <row r="33" spans="1:26" ht="24" customHeight="1" x14ac:dyDescent="0.15">
      <c r="A33" s="79"/>
      <c r="B33" s="83"/>
      <c r="C33" s="73" t="s">
        <v>79</v>
      </c>
      <c r="D33" s="74"/>
      <c r="E33" s="75"/>
      <c r="F33" s="76" t="s">
        <v>74</v>
      </c>
      <c r="G33" s="77"/>
      <c r="H33" s="77"/>
      <c r="I33" s="77"/>
      <c r="J33" s="77"/>
      <c r="K33" s="77"/>
      <c r="L33" s="78"/>
      <c r="M33" s="31"/>
      <c r="N33" s="12"/>
      <c r="O33" s="12"/>
      <c r="P33" s="143"/>
      <c r="Q33" s="144"/>
      <c r="R33" s="144"/>
      <c r="S33" s="145"/>
    </row>
    <row r="34" spans="1:26" ht="24" customHeight="1" x14ac:dyDescent="0.15">
      <c r="A34" s="79"/>
      <c r="B34" s="83"/>
      <c r="C34" s="73" t="s">
        <v>80</v>
      </c>
      <c r="D34" s="74"/>
      <c r="E34" s="75"/>
      <c r="F34" s="76" t="s">
        <v>74</v>
      </c>
      <c r="G34" s="77"/>
      <c r="H34" s="77"/>
      <c r="I34" s="77"/>
      <c r="J34" s="77"/>
      <c r="K34" s="77"/>
      <c r="L34" s="78"/>
      <c r="M34" s="31"/>
      <c r="N34" s="12"/>
      <c r="O34" s="12"/>
      <c r="P34" s="146"/>
      <c r="Q34" s="147"/>
      <c r="R34" s="147"/>
      <c r="S34" s="148"/>
    </row>
    <row r="35" spans="1:26" ht="24" customHeight="1" x14ac:dyDescent="0.15">
      <c r="A35" s="79"/>
      <c r="B35" s="83"/>
      <c r="C35" s="83" t="s">
        <v>81</v>
      </c>
      <c r="D35" s="83"/>
      <c r="E35" s="83"/>
      <c r="F35" s="7"/>
      <c r="G35" s="7"/>
      <c r="H35" s="7"/>
      <c r="I35" s="7"/>
      <c r="J35" s="7"/>
      <c r="K35" s="7"/>
      <c r="L35" s="7"/>
      <c r="M35" s="7"/>
      <c r="N35" s="7">
        <v>10</v>
      </c>
      <c r="O35" s="7">
        <v>160</v>
      </c>
      <c r="P35" s="7">
        <v>160</v>
      </c>
      <c r="Q35" s="7"/>
      <c r="R35" s="38"/>
      <c r="S35" s="38"/>
    </row>
    <row r="36" spans="1:26" ht="24" customHeight="1" x14ac:dyDescent="0.15">
      <c r="A36" s="118" t="s">
        <v>82</v>
      </c>
      <c r="B36" s="118" t="s">
        <v>83</v>
      </c>
      <c r="C36" s="93" t="s">
        <v>84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5"/>
    </row>
    <row r="37" spans="1:26" ht="35.25" customHeight="1" x14ac:dyDescent="0.15">
      <c r="A37" s="119"/>
      <c r="B37" s="119"/>
      <c r="C37" s="7">
        <v>25</v>
      </c>
      <c r="D37" s="18" t="s">
        <v>85</v>
      </c>
      <c r="E37" s="21" t="s">
        <v>86</v>
      </c>
      <c r="F37" s="22">
        <v>2</v>
      </c>
      <c r="G37" s="22"/>
      <c r="H37" s="22"/>
      <c r="I37" s="22"/>
      <c r="J37" s="22"/>
      <c r="K37" s="22"/>
      <c r="L37" s="22"/>
      <c r="M37" s="22"/>
      <c r="N37" s="22">
        <f>SUM(F37:M37)</f>
        <v>2</v>
      </c>
      <c r="O37" s="22">
        <f>N37*16</f>
        <v>32</v>
      </c>
      <c r="P37" s="6">
        <v>32</v>
      </c>
      <c r="Q37" s="6"/>
      <c r="R37" s="36" t="s">
        <v>87</v>
      </c>
      <c r="S37" s="16" t="s">
        <v>88</v>
      </c>
    </row>
    <row r="38" spans="1:26" ht="23.25" x14ac:dyDescent="0.2">
      <c r="A38" s="119"/>
      <c r="B38" s="119"/>
      <c r="C38" s="7">
        <v>26</v>
      </c>
      <c r="D38" s="18" t="s">
        <v>89</v>
      </c>
      <c r="E38" s="23" t="s">
        <v>90</v>
      </c>
      <c r="F38" s="22">
        <v>3</v>
      </c>
      <c r="G38" s="22"/>
      <c r="H38" s="22"/>
      <c r="I38" s="22"/>
      <c r="J38" s="22"/>
      <c r="K38" s="22"/>
      <c r="L38" s="22"/>
      <c r="M38" s="22"/>
      <c r="N38" s="22">
        <f t="shared" ref="N38:N44" si="4">SUM(F38:M38)</f>
        <v>3</v>
      </c>
      <c r="O38" s="22">
        <f t="shared" ref="O38:O44" si="5">N38*16</f>
        <v>48</v>
      </c>
      <c r="P38" s="6">
        <v>48</v>
      </c>
      <c r="Q38" s="6"/>
      <c r="R38" s="36" t="s">
        <v>87</v>
      </c>
      <c r="S38" s="16" t="s">
        <v>88</v>
      </c>
      <c r="W38" s="39"/>
      <c r="X38" s="39"/>
      <c r="Y38" s="39"/>
      <c r="Z38" s="39"/>
    </row>
    <row r="39" spans="1:26" ht="23.25" x14ac:dyDescent="0.15">
      <c r="A39" s="119"/>
      <c r="B39" s="119"/>
      <c r="C39" s="7">
        <v>27</v>
      </c>
      <c r="D39" s="24" t="s">
        <v>91</v>
      </c>
      <c r="E39" s="21" t="s">
        <v>92</v>
      </c>
      <c r="F39" s="22"/>
      <c r="G39" s="22"/>
      <c r="H39" s="22">
        <v>3</v>
      </c>
      <c r="I39" s="22"/>
      <c r="J39" s="22"/>
      <c r="K39" s="22"/>
      <c r="L39" s="22"/>
      <c r="M39" s="22"/>
      <c r="N39" s="22">
        <f t="shared" si="4"/>
        <v>3</v>
      </c>
      <c r="O39" s="22">
        <f t="shared" si="5"/>
        <v>48</v>
      </c>
      <c r="P39" s="6">
        <v>48</v>
      </c>
      <c r="Q39" s="6"/>
      <c r="R39" s="36" t="s">
        <v>87</v>
      </c>
      <c r="S39" s="16" t="s">
        <v>88</v>
      </c>
      <c r="W39" s="39"/>
      <c r="X39" s="40"/>
      <c r="Y39" s="42"/>
      <c r="Z39" s="39"/>
    </row>
    <row r="40" spans="1:26" ht="35.25" x14ac:dyDescent="0.2">
      <c r="A40" s="119"/>
      <c r="B40" s="119"/>
      <c r="C40" s="7">
        <v>28</v>
      </c>
      <c r="D40" s="18" t="s">
        <v>93</v>
      </c>
      <c r="E40" s="23" t="s">
        <v>94</v>
      </c>
      <c r="F40" s="22"/>
      <c r="G40" s="22"/>
      <c r="H40" s="22"/>
      <c r="I40" s="22">
        <v>3</v>
      </c>
      <c r="J40" s="22"/>
      <c r="K40" s="22"/>
      <c r="L40" s="22"/>
      <c r="M40" s="22"/>
      <c r="N40" s="22">
        <f t="shared" si="4"/>
        <v>3</v>
      </c>
      <c r="O40" s="22">
        <f t="shared" si="5"/>
        <v>48</v>
      </c>
      <c r="P40" s="6">
        <v>16</v>
      </c>
      <c r="Q40" s="6">
        <v>32</v>
      </c>
      <c r="R40" s="36" t="s">
        <v>87</v>
      </c>
      <c r="S40" s="16" t="s">
        <v>88</v>
      </c>
      <c r="W40" s="39"/>
      <c r="X40" s="39"/>
      <c r="Y40" s="39"/>
      <c r="Z40" s="39"/>
    </row>
    <row r="41" spans="1:26" ht="23.25" x14ac:dyDescent="0.15">
      <c r="A41" s="119"/>
      <c r="B41" s="119"/>
      <c r="C41" s="7">
        <v>29</v>
      </c>
      <c r="D41" s="25" t="s">
        <v>95</v>
      </c>
      <c r="E41" s="26" t="s">
        <v>96</v>
      </c>
      <c r="F41" s="22"/>
      <c r="G41" s="22"/>
      <c r="H41" s="22"/>
      <c r="I41" s="22"/>
      <c r="J41" s="29">
        <v>3</v>
      </c>
      <c r="K41" s="22"/>
      <c r="L41" s="22"/>
      <c r="M41" s="22"/>
      <c r="N41" s="22">
        <f t="shared" si="4"/>
        <v>3</v>
      </c>
      <c r="O41" s="32">
        <f t="shared" si="5"/>
        <v>48</v>
      </c>
      <c r="P41" s="6">
        <v>32</v>
      </c>
      <c r="Q41" s="6">
        <v>16</v>
      </c>
      <c r="R41" s="41" t="s">
        <v>87</v>
      </c>
      <c r="S41" s="16" t="s">
        <v>88</v>
      </c>
    </row>
    <row r="42" spans="1:26" ht="23.25" x14ac:dyDescent="0.15">
      <c r="A42" s="119"/>
      <c r="B42" s="119"/>
      <c r="C42" s="7">
        <v>30</v>
      </c>
      <c r="D42" s="18" t="s">
        <v>97</v>
      </c>
      <c r="E42" s="27" t="s">
        <v>98</v>
      </c>
      <c r="F42" s="22"/>
      <c r="G42" s="22"/>
      <c r="H42" s="22"/>
      <c r="I42" s="22"/>
      <c r="J42" s="22">
        <v>3</v>
      </c>
      <c r="K42" s="22"/>
      <c r="L42" s="22"/>
      <c r="M42" s="22"/>
      <c r="N42" s="22">
        <f t="shared" si="4"/>
        <v>3</v>
      </c>
      <c r="O42" s="22">
        <f t="shared" si="5"/>
        <v>48</v>
      </c>
      <c r="P42" s="6">
        <v>48</v>
      </c>
      <c r="Q42" s="6"/>
      <c r="R42" s="36" t="s">
        <v>87</v>
      </c>
      <c r="S42" s="16" t="s">
        <v>88</v>
      </c>
    </row>
    <row r="43" spans="1:26" ht="23.25" x14ac:dyDescent="0.2">
      <c r="A43" s="119"/>
      <c r="B43" s="119"/>
      <c r="C43" s="7">
        <v>31</v>
      </c>
      <c r="D43" s="18" t="s">
        <v>99</v>
      </c>
      <c r="E43" s="23" t="s">
        <v>100</v>
      </c>
      <c r="F43" s="22"/>
      <c r="G43" s="22"/>
      <c r="H43" s="22"/>
      <c r="I43" s="22"/>
      <c r="J43" s="22">
        <v>4</v>
      </c>
      <c r="K43" s="22"/>
      <c r="L43" s="22"/>
      <c r="M43" s="22"/>
      <c r="N43" s="22">
        <f t="shared" si="4"/>
        <v>4</v>
      </c>
      <c r="O43" s="22">
        <f t="shared" si="5"/>
        <v>64</v>
      </c>
      <c r="P43" s="6">
        <v>64</v>
      </c>
      <c r="Q43" s="6"/>
      <c r="R43" s="36" t="s">
        <v>87</v>
      </c>
      <c r="S43" s="16" t="s">
        <v>88</v>
      </c>
    </row>
    <row r="44" spans="1:26" ht="23.25" x14ac:dyDescent="0.15">
      <c r="A44" s="119"/>
      <c r="B44" s="119"/>
      <c r="C44" s="7">
        <v>32</v>
      </c>
      <c r="D44" s="18" t="s">
        <v>101</v>
      </c>
      <c r="E44" s="21" t="s">
        <v>102</v>
      </c>
      <c r="F44" s="22"/>
      <c r="G44" s="22"/>
      <c r="H44" s="22"/>
      <c r="I44" s="22"/>
      <c r="J44" s="22"/>
      <c r="K44" s="22">
        <v>3</v>
      </c>
      <c r="L44" s="22"/>
      <c r="M44" s="22"/>
      <c r="N44" s="22">
        <f t="shared" si="4"/>
        <v>3</v>
      </c>
      <c r="O44" s="22">
        <f t="shared" si="5"/>
        <v>48</v>
      </c>
      <c r="P44" s="6">
        <v>32</v>
      </c>
      <c r="Q44" s="6">
        <v>16</v>
      </c>
      <c r="R44" s="36" t="s">
        <v>87</v>
      </c>
      <c r="S44" s="16" t="s">
        <v>88</v>
      </c>
    </row>
    <row r="45" spans="1:26" x14ac:dyDescent="0.15">
      <c r="A45" s="119"/>
      <c r="B45" s="119"/>
      <c r="C45" s="94" t="s">
        <v>71</v>
      </c>
      <c r="D45" s="87"/>
      <c r="E45" s="95"/>
      <c r="F45" s="20">
        <f t="shared" ref="F45:Q45" si="6">SUM(F36:F44)</f>
        <v>5</v>
      </c>
      <c r="G45" s="20">
        <f t="shared" si="6"/>
        <v>0</v>
      </c>
      <c r="H45" s="20">
        <f t="shared" si="6"/>
        <v>3</v>
      </c>
      <c r="I45" s="20">
        <f t="shared" si="6"/>
        <v>3</v>
      </c>
      <c r="J45" s="20">
        <f t="shared" si="6"/>
        <v>10</v>
      </c>
      <c r="K45" s="20">
        <f t="shared" si="6"/>
        <v>3</v>
      </c>
      <c r="L45" s="20">
        <f t="shared" si="6"/>
        <v>0</v>
      </c>
      <c r="M45" s="20">
        <f t="shared" si="6"/>
        <v>0</v>
      </c>
      <c r="N45" s="33">
        <f t="shared" si="6"/>
        <v>24</v>
      </c>
      <c r="O45" s="20">
        <f t="shared" si="6"/>
        <v>384</v>
      </c>
      <c r="P45" s="20">
        <f t="shared" si="6"/>
        <v>320</v>
      </c>
      <c r="Q45" s="20">
        <f t="shared" si="6"/>
        <v>64</v>
      </c>
      <c r="R45" s="9"/>
      <c r="S45" s="12"/>
    </row>
    <row r="46" spans="1:26" x14ac:dyDescent="0.15">
      <c r="A46" s="119"/>
      <c r="B46" s="119"/>
      <c r="C46" s="94" t="s">
        <v>103</v>
      </c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7"/>
    </row>
    <row r="47" spans="1:26" ht="35.25" x14ac:dyDescent="0.15">
      <c r="A47" s="119"/>
      <c r="B47" s="119"/>
      <c r="C47" s="7">
        <v>33</v>
      </c>
      <c r="D47" s="18" t="s">
        <v>104</v>
      </c>
      <c r="E47" s="21" t="s">
        <v>86</v>
      </c>
      <c r="F47" s="22">
        <v>2</v>
      </c>
      <c r="G47" s="22"/>
      <c r="H47" s="22"/>
      <c r="I47" s="22"/>
      <c r="J47" s="22"/>
      <c r="K47" s="22"/>
      <c r="L47" s="22"/>
      <c r="M47" s="22"/>
      <c r="N47" s="22">
        <f>SUM(F47:M47)</f>
        <v>2</v>
      </c>
      <c r="O47" s="22">
        <f>N47*16</f>
        <v>32</v>
      </c>
      <c r="P47" s="6">
        <v>32</v>
      </c>
      <c r="Q47" s="6"/>
      <c r="R47" s="36" t="s">
        <v>87</v>
      </c>
      <c r="S47" s="16" t="s">
        <v>88</v>
      </c>
    </row>
    <row r="48" spans="1:26" ht="23.25" x14ac:dyDescent="0.2">
      <c r="A48" s="119"/>
      <c r="B48" s="119"/>
      <c r="C48" s="7">
        <v>34</v>
      </c>
      <c r="D48" s="18" t="s">
        <v>89</v>
      </c>
      <c r="E48" s="23" t="s">
        <v>90</v>
      </c>
      <c r="F48" s="22">
        <v>3</v>
      </c>
      <c r="G48" s="22"/>
      <c r="H48" s="22"/>
      <c r="I48" s="22"/>
      <c r="J48" s="22"/>
      <c r="K48" s="22"/>
      <c r="L48" s="22"/>
      <c r="M48" s="22"/>
      <c r="N48" s="22">
        <f t="shared" ref="N48:N54" si="7">SUM(F48:M48)</f>
        <v>3</v>
      </c>
      <c r="O48" s="22">
        <f t="shared" ref="O48:O54" si="8">N48*16</f>
        <v>48</v>
      </c>
      <c r="P48" s="6">
        <v>48</v>
      </c>
      <c r="Q48" s="6"/>
      <c r="R48" s="36" t="s">
        <v>87</v>
      </c>
      <c r="S48" s="16" t="s">
        <v>88</v>
      </c>
    </row>
    <row r="49" spans="1:19" ht="35.25" x14ac:dyDescent="0.2">
      <c r="A49" s="119"/>
      <c r="B49" s="119"/>
      <c r="C49" s="7">
        <v>35</v>
      </c>
      <c r="D49" s="18" t="s">
        <v>93</v>
      </c>
      <c r="E49" s="23" t="s">
        <v>94</v>
      </c>
      <c r="F49" s="22"/>
      <c r="G49" s="22"/>
      <c r="H49" s="22"/>
      <c r="I49" s="22">
        <v>3</v>
      </c>
      <c r="J49" s="22"/>
      <c r="K49" s="22"/>
      <c r="L49" s="22"/>
      <c r="M49" s="22"/>
      <c r="N49" s="22">
        <f t="shared" si="7"/>
        <v>3</v>
      </c>
      <c r="O49" s="22">
        <f t="shared" si="8"/>
        <v>48</v>
      </c>
      <c r="P49" s="6">
        <v>16</v>
      </c>
      <c r="Q49" s="6">
        <v>32</v>
      </c>
      <c r="R49" s="36" t="s">
        <v>87</v>
      </c>
      <c r="S49" s="16" t="s">
        <v>88</v>
      </c>
    </row>
    <row r="50" spans="1:19" ht="23.25" x14ac:dyDescent="0.15">
      <c r="A50" s="119"/>
      <c r="B50" s="119"/>
      <c r="C50" s="7">
        <v>36</v>
      </c>
      <c r="D50" s="18" t="s">
        <v>105</v>
      </c>
      <c r="E50" s="62" t="s">
        <v>176</v>
      </c>
      <c r="F50" s="22"/>
      <c r="G50" s="22"/>
      <c r="H50" s="22"/>
      <c r="I50" s="22">
        <v>4</v>
      </c>
      <c r="J50" s="22"/>
      <c r="K50" s="22"/>
      <c r="L50" s="22"/>
      <c r="M50" s="22"/>
      <c r="N50" s="22">
        <f t="shared" si="7"/>
        <v>4</v>
      </c>
      <c r="O50" s="22">
        <f t="shared" si="8"/>
        <v>64</v>
      </c>
      <c r="P50" s="6">
        <v>64</v>
      </c>
      <c r="Q50" s="6"/>
      <c r="R50" s="36" t="s">
        <v>87</v>
      </c>
      <c r="S50" s="16" t="s">
        <v>88</v>
      </c>
    </row>
    <row r="51" spans="1:19" ht="23.25" x14ac:dyDescent="0.15">
      <c r="A51" s="119"/>
      <c r="B51" s="119"/>
      <c r="C51" s="7">
        <v>37</v>
      </c>
      <c r="D51" s="24" t="s">
        <v>91</v>
      </c>
      <c r="E51" s="21" t="s">
        <v>92</v>
      </c>
      <c r="F51" s="22"/>
      <c r="G51" s="22"/>
      <c r="H51" s="22"/>
      <c r="I51" s="22"/>
      <c r="J51" s="29">
        <v>3</v>
      </c>
      <c r="K51" s="22"/>
      <c r="L51" s="22"/>
      <c r="M51" s="22"/>
      <c r="N51" s="22">
        <f t="shared" si="7"/>
        <v>3</v>
      </c>
      <c r="O51" s="22">
        <f t="shared" si="8"/>
        <v>48</v>
      </c>
      <c r="P51" s="6">
        <v>48</v>
      </c>
      <c r="Q51" s="6"/>
      <c r="R51" s="41" t="s">
        <v>87</v>
      </c>
      <c r="S51" s="16" t="s">
        <v>88</v>
      </c>
    </row>
    <row r="52" spans="1:19" ht="23.25" x14ac:dyDescent="0.15">
      <c r="A52" s="119"/>
      <c r="B52" s="119"/>
      <c r="C52" s="7">
        <v>38</v>
      </c>
      <c r="D52" s="18" t="s">
        <v>95</v>
      </c>
      <c r="E52" s="26" t="s">
        <v>96</v>
      </c>
      <c r="F52" s="22"/>
      <c r="G52" s="22"/>
      <c r="H52" s="22"/>
      <c r="I52" s="22"/>
      <c r="J52" s="22">
        <v>3</v>
      </c>
      <c r="K52" s="22"/>
      <c r="L52" s="22"/>
      <c r="M52" s="22"/>
      <c r="N52" s="22">
        <f t="shared" si="7"/>
        <v>3</v>
      </c>
      <c r="O52" s="22">
        <f t="shared" si="8"/>
        <v>48</v>
      </c>
      <c r="P52" s="6">
        <v>32</v>
      </c>
      <c r="Q52" s="6">
        <v>16</v>
      </c>
      <c r="R52" s="36" t="s">
        <v>87</v>
      </c>
      <c r="S52" s="16" t="s">
        <v>88</v>
      </c>
    </row>
    <row r="53" spans="1:19" ht="23.25" x14ac:dyDescent="0.15">
      <c r="A53" s="119"/>
      <c r="B53" s="119"/>
      <c r="C53" s="7">
        <v>39</v>
      </c>
      <c r="D53" s="18" t="s">
        <v>97</v>
      </c>
      <c r="E53" s="27" t="s">
        <v>98</v>
      </c>
      <c r="F53" s="22"/>
      <c r="G53" s="22"/>
      <c r="H53" s="22"/>
      <c r="I53" s="22"/>
      <c r="J53" s="22">
        <v>3</v>
      </c>
      <c r="K53" s="22"/>
      <c r="L53" s="22"/>
      <c r="M53" s="22"/>
      <c r="N53" s="22">
        <f t="shared" si="7"/>
        <v>3</v>
      </c>
      <c r="O53" s="22">
        <f t="shared" si="8"/>
        <v>48</v>
      </c>
      <c r="P53" s="6">
        <v>48</v>
      </c>
      <c r="Q53" s="6"/>
      <c r="R53" s="36" t="s">
        <v>87</v>
      </c>
      <c r="S53" s="16" t="s">
        <v>88</v>
      </c>
    </row>
    <row r="54" spans="1:19" ht="23.25" x14ac:dyDescent="0.15">
      <c r="A54" s="119"/>
      <c r="B54" s="119"/>
      <c r="C54" s="7">
        <v>40</v>
      </c>
      <c r="D54" s="18" t="s">
        <v>101</v>
      </c>
      <c r="E54" s="21" t="s">
        <v>102</v>
      </c>
      <c r="F54" s="22"/>
      <c r="G54" s="22"/>
      <c r="H54" s="22"/>
      <c r="I54" s="22"/>
      <c r="J54" s="22"/>
      <c r="K54" s="22">
        <v>3</v>
      </c>
      <c r="L54" s="22"/>
      <c r="M54" s="22"/>
      <c r="N54" s="22">
        <f t="shared" si="7"/>
        <v>3</v>
      </c>
      <c r="O54" s="22">
        <f t="shared" si="8"/>
        <v>48</v>
      </c>
      <c r="P54" s="6">
        <v>32</v>
      </c>
      <c r="Q54" s="6">
        <v>16</v>
      </c>
      <c r="R54" s="36" t="s">
        <v>87</v>
      </c>
      <c r="S54" s="16" t="s">
        <v>88</v>
      </c>
    </row>
    <row r="55" spans="1:19" x14ac:dyDescent="0.15">
      <c r="A55" s="119"/>
      <c r="B55" s="121"/>
      <c r="C55" s="83" t="s">
        <v>81</v>
      </c>
      <c r="D55" s="83"/>
      <c r="E55" s="83"/>
      <c r="F55" s="20">
        <f t="shared" ref="F55:Q55" si="9">SUM(F46:F54)</f>
        <v>5</v>
      </c>
      <c r="G55" s="20">
        <f t="shared" si="9"/>
        <v>0</v>
      </c>
      <c r="H55" s="20">
        <f t="shared" si="9"/>
        <v>0</v>
      </c>
      <c r="I55" s="20">
        <f t="shared" si="9"/>
        <v>7</v>
      </c>
      <c r="J55" s="20">
        <f t="shared" si="9"/>
        <v>9</v>
      </c>
      <c r="K55" s="20">
        <f t="shared" si="9"/>
        <v>3</v>
      </c>
      <c r="L55" s="20">
        <f t="shared" si="9"/>
        <v>0</v>
      </c>
      <c r="M55" s="20">
        <f t="shared" si="9"/>
        <v>0</v>
      </c>
      <c r="N55" s="33">
        <f t="shared" si="9"/>
        <v>24</v>
      </c>
      <c r="O55" s="20">
        <f t="shared" si="9"/>
        <v>384</v>
      </c>
      <c r="P55" s="20">
        <f t="shared" si="9"/>
        <v>320</v>
      </c>
      <c r="Q55" s="20">
        <f t="shared" si="9"/>
        <v>64</v>
      </c>
      <c r="R55" s="9"/>
      <c r="S55" s="12"/>
    </row>
    <row r="56" spans="1:19" ht="14.45" customHeight="1" x14ac:dyDescent="0.15">
      <c r="A56" s="119"/>
      <c r="B56" s="122" t="s">
        <v>106</v>
      </c>
      <c r="C56" s="98" t="s">
        <v>84</v>
      </c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95"/>
    </row>
    <row r="57" spans="1:19" ht="23.25" x14ac:dyDescent="0.15">
      <c r="A57" s="119"/>
      <c r="B57" s="123"/>
      <c r="C57" s="7">
        <v>41</v>
      </c>
      <c r="D57" s="18" t="s">
        <v>107</v>
      </c>
      <c r="E57" s="27" t="s">
        <v>108</v>
      </c>
      <c r="F57" s="22"/>
      <c r="G57" s="22">
        <v>3</v>
      </c>
      <c r="H57" s="22"/>
      <c r="I57" s="22"/>
      <c r="J57" s="22"/>
      <c r="K57" s="22"/>
      <c r="L57" s="22"/>
      <c r="M57" s="22"/>
      <c r="N57" s="22">
        <f>SUM(F57:M57)</f>
        <v>3</v>
      </c>
      <c r="O57" s="22">
        <f>N57*16</f>
        <v>48</v>
      </c>
      <c r="P57" s="6">
        <v>48</v>
      </c>
      <c r="Q57" s="6"/>
      <c r="R57" s="36" t="s">
        <v>87</v>
      </c>
      <c r="S57" s="16" t="s">
        <v>88</v>
      </c>
    </row>
    <row r="58" spans="1:19" ht="23.25" x14ac:dyDescent="0.15">
      <c r="A58" s="119"/>
      <c r="B58" s="123"/>
      <c r="C58" s="7">
        <v>42</v>
      </c>
      <c r="D58" s="18" t="s">
        <v>109</v>
      </c>
      <c r="E58" s="27" t="s">
        <v>110</v>
      </c>
      <c r="F58" s="22"/>
      <c r="G58" s="22">
        <v>4</v>
      </c>
      <c r="H58" s="22"/>
      <c r="I58" s="22"/>
      <c r="J58" s="22"/>
      <c r="K58" s="22"/>
      <c r="L58" s="22"/>
      <c r="M58" s="22"/>
      <c r="N58" s="22">
        <f>SUM(F58:M58)</f>
        <v>4</v>
      </c>
      <c r="O58" s="22">
        <f>N58*16</f>
        <v>64</v>
      </c>
      <c r="P58" s="6">
        <v>64</v>
      </c>
      <c r="Q58" s="6"/>
      <c r="R58" s="36" t="s">
        <v>87</v>
      </c>
      <c r="S58" s="16" t="s">
        <v>88</v>
      </c>
    </row>
    <row r="59" spans="1:19" ht="23.25" x14ac:dyDescent="0.15">
      <c r="A59" s="119"/>
      <c r="B59" s="123"/>
      <c r="C59" s="7">
        <v>43</v>
      </c>
      <c r="D59" s="24" t="s">
        <v>111</v>
      </c>
      <c r="E59" s="28" t="s">
        <v>112</v>
      </c>
      <c r="F59" s="29"/>
      <c r="G59" s="29">
        <v>4</v>
      </c>
      <c r="H59" s="29"/>
      <c r="I59" s="22"/>
      <c r="J59" s="22"/>
      <c r="K59" s="22"/>
      <c r="L59" s="22"/>
      <c r="M59" s="22"/>
      <c r="N59" s="22">
        <f t="shared" ref="N59:N62" si="10">SUM(F59:M59)</f>
        <v>4</v>
      </c>
      <c r="O59" s="22">
        <f t="shared" ref="O59:O62" si="11">N59*16</f>
        <v>64</v>
      </c>
      <c r="P59" s="6">
        <v>64</v>
      </c>
      <c r="Q59" s="6"/>
      <c r="R59" s="36" t="s">
        <v>87</v>
      </c>
      <c r="S59" s="16" t="s">
        <v>88</v>
      </c>
    </row>
    <row r="60" spans="1:19" ht="23.25" x14ac:dyDescent="0.15">
      <c r="A60" s="119"/>
      <c r="B60" s="123"/>
      <c r="C60" s="7">
        <v>44</v>
      </c>
      <c r="D60" s="24" t="s">
        <v>113</v>
      </c>
      <c r="E60" s="28" t="s">
        <v>114</v>
      </c>
      <c r="F60" s="29"/>
      <c r="G60" s="29"/>
      <c r="H60" s="29">
        <v>3</v>
      </c>
      <c r="I60" s="22"/>
      <c r="J60" s="22"/>
      <c r="K60" s="22"/>
      <c r="L60" s="22"/>
      <c r="M60" s="22"/>
      <c r="N60" s="22">
        <f t="shared" si="10"/>
        <v>3</v>
      </c>
      <c r="O60" s="22">
        <f t="shared" si="11"/>
        <v>48</v>
      </c>
      <c r="P60" s="6">
        <v>48</v>
      </c>
      <c r="Q60" s="6"/>
      <c r="R60" s="36" t="s">
        <v>87</v>
      </c>
      <c r="S60" s="16" t="s">
        <v>88</v>
      </c>
    </row>
    <row r="61" spans="1:19" ht="35.25" x14ac:dyDescent="0.15">
      <c r="A61" s="119"/>
      <c r="B61" s="123"/>
      <c r="C61" s="7">
        <v>45</v>
      </c>
      <c r="D61" s="18" t="s">
        <v>115</v>
      </c>
      <c r="E61" s="27" t="s">
        <v>116</v>
      </c>
      <c r="F61" s="22"/>
      <c r="G61" s="22"/>
      <c r="H61" s="22"/>
      <c r="I61" s="22">
        <v>4</v>
      </c>
      <c r="J61" s="22"/>
      <c r="K61" s="22"/>
      <c r="L61" s="22"/>
      <c r="M61" s="22"/>
      <c r="N61" s="22">
        <f t="shared" si="10"/>
        <v>4</v>
      </c>
      <c r="O61" s="22">
        <f t="shared" si="11"/>
        <v>64</v>
      </c>
      <c r="P61" s="6">
        <v>64</v>
      </c>
      <c r="Q61" s="6"/>
      <c r="R61" s="41" t="s">
        <v>87</v>
      </c>
      <c r="S61" s="16" t="s">
        <v>88</v>
      </c>
    </row>
    <row r="62" spans="1:19" ht="23.25" x14ac:dyDescent="0.15">
      <c r="A62" s="119"/>
      <c r="B62" s="123"/>
      <c r="C62" s="7">
        <v>46</v>
      </c>
      <c r="D62" s="18" t="s">
        <v>117</v>
      </c>
      <c r="E62" s="27" t="s">
        <v>118</v>
      </c>
      <c r="F62" s="22"/>
      <c r="G62" s="22"/>
      <c r="H62" s="22"/>
      <c r="I62" s="22">
        <v>4</v>
      </c>
      <c r="J62" s="22"/>
      <c r="K62" s="22"/>
      <c r="L62" s="22"/>
      <c r="M62" s="22"/>
      <c r="N62" s="22">
        <f t="shared" si="10"/>
        <v>4</v>
      </c>
      <c r="O62" s="22">
        <f t="shared" si="11"/>
        <v>64</v>
      </c>
      <c r="P62" s="6">
        <v>64</v>
      </c>
      <c r="Q62" s="6"/>
      <c r="R62" s="36" t="s">
        <v>87</v>
      </c>
      <c r="S62" s="16" t="s">
        <v>88</v>
      </c>
    </row>
    <row r="63" spans="1:19" x14ac:dyDescent="0.15">
      <c r="A63" s="119"/>
      <c r="B63" s="123"/>
      <c r="C63" s="94" t="s">
        <v>71</v>
      </c>
      <c r="D63" s="87"/>
      <c r="E63" s="95"/>
      <c r="F63" s="22">
        <f t="shared" ref="F63:Q63" si="12">SUM(F56:F62)</f>
        <v>0</v>
      </c>
      <c r="G63" s="22">
        <f t="shared" si="12"/>
        <v>11</v>
      </c>
      <c r="H63" s="22">
        <f t="shared" si="12"/>
        <v>3</v>
      </c>
      <c r="I63" s="22">
        <f t="shared" si="12"/>
        <v>8</v>
      </c>
      <c r="J63" s="22">
        <f t="shared" si="12"/>
        <v>0</v>
      </c>
      <c r="K63" s="22">
        <f t="shared" si="12"/>
        <v>0</v>
      </c>
      <c r="L63" s="22">
        <f t="shared" si="12"/>
        <v>0</v>
      </c>
      <c r="M63" s="22">
        <f t="shared" si="12"/>
        <v>0</v>
      </c>
      <c r="N63" s="22">
        <f t="shared" si="12"/>
        <v>22</v>
      </c>
      <c r="O63" s="22">
        <f t="shared" si="12"/>
        <v>352</v>
      </c>
      <c r="P63" s="22">
        <f t="shared" si="12"/>
        <v>352</v>
      </c>
      <c r="Q63" s="22">
        <f t="shared" si="12"/>
        <v>0</v>
      </c>
      <c r="R63" s="36"/>
      <c r="S63" s="16"/>
    </row>
    <row r="64" spans="1:19" x14ac:dyDescent="0.15">
      <c r="A64" s="119"/>
      <c r="B64" s="123"/>
      <c r="C64" s="98" t="s">
        <v>119</v>
      </c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95"/>
    </row>
    <row r="65" spans="1:19" ht="24" x14ac:dyDescent="0.15">
      <c r="A65" s="119"/>
      <c r="B65" s="123"/>
      <c r="C65" s="7">
        <v>47</v>
      </c>
      <c r="D65" s="18" t="s">
        <v>120</v>
      </c>
      <c r="E65" s="63" t="s">
        <v>177</v>
      </c>
      <c r="F65" s="22"/>
      <c r="G65" s="22">
        <v>3</v>
      </c>
      <c r="H65" s="22"/>
      <c r="I65" s="22"/>
      <c r="J65" s="22"/>
      <c r="K65" s="22"/>
      <c r="L65" s="22"/>
      <c r="M65" s="22"/>
      <c r="N65" s="22">
        <f>SUM(F65:M65)</f>
        <v>3</v>
      </c>
      <c r="O65" s="22">
        <f>N65*16</f>
        <v>48</v>
      </c>
      <c r="P65" s="6">
        <v>48</v>
      </c>
      <c r="Q65" s="6"/>
      <c r="R65" s="36" t="s">
        <v>87</v>
      </c>
      <c r="S65" s="16" t="s">
        <v>88</v>
      </c>
    </row>
    <row r="66" spans="1:19" ht="24" x14ac:dyDescent="0.15">
      <c r="A66" s="119"/>
      <c r="B66" s="123"/>
      <c r="C66" s="7">
        <v>48</v>
      </c>
      <c r="D66" s="18" t="s">
        <v>121</v>
      </c>
      <c r="E66" s="63" t="s">
        <v>178</v>
      </c>
      <c r="F66" s="22"/>
      <c r="G66" s="22">
        <v>4</v>
      </c>
      <c r="H66" s="22"/>
      <c r="I66" s="22"/>
      <c r="J66" s="22"/>
      <c r="K66" s="22"/>
      <c r="L66" s="22"/>
      <c r="M66" s="22"/>
      <c r="N66" s="22">
        <f>SUM(F66:M66)</f>
        <v>4</v>
      </c>
      <c r="O66" s="22">
        <f>N66*16</f>
        <v>64</v>
      </c>
      <c r="P66" s="6">
        <v>64</v>
      </c>
      <c r="Q66" s="6"/>
      <c r="R66" s="36" t="s">
        <v>87</v>
      </c>
      <c r="S66" s="16" t="s">
        <v>88</v>
      </c>
    </row>
    <row r="67" spans="1:19" ht="24" x14ac:dyDescent="0.15">
      <c r="A67" s="119"/>
      <c r="B67" s="123"/>
      <c r="C67" s="7">
        <v>49</v>
      </c>
      <c r="D67" s="24" t="s">
        <v>122</v>
      </c>
      <c r="E67" s="64" t="s">
        <v>179</v>
      </c>
      <c r="F67" s="29"/>
      <c r="G67" s="29">
        <v>4</v>
      </c>
      <c r="H67" s="29"/>
      <c r="I67" s="22"/>
      <c r="J67" s="22"/>
      <c r="K67" s="22"/>
      <c r="L67" s="22"/>
      <c r="M67" s="22"/>
      <c r="N67" s="22">
        <f>SUM(F67:M67)</f>
        <v>4</v>
      </c>
      <c r="O67" s="22">
        <f>N67*16</f>
        <v>64</v>
      </c>
      <c r="P67" s="6">
        <v>64</v>
      </c>
      <c r="Q67" s="6"/>
      <c r="R67" s="36" t="s">
        <v>87</v>
      </c>
      <c r="S67" s="16" t="s">
        <v>88</v>
      </c>
    </row>
    <row r="68" spans="1:19" ht="24" x14ac:dyDescent="0.15">
      <c r="A68" s="119"/>
      <c r="B68" s="123"/>
      <c r="C68" s="7">
        <v>50</v>
      </c>
      <c r="D68" s="24" t="s">
        <v>123</v>
      </c>
      <c r="E68" s="64" t="s">
        <v>180</v>
      </c>
      <c r="F68" s="29"/>
      <c r="G68" s="29"/>
      <c r="H68" s="29">
        <v>4</v>
      </c>
      <c r="I68" s="22"/>
      <c r="J68" s="55"/>
      <c r="K68" s="22"/>
      <c r="L68" s="22"/>
      <c r="M68" s="22"/>
      <c r="N68" s="22">
        <f t="shared" ref="N68:N70" si="13">SUM(F68:M68)</f>
        <v>4</v>
      </c>
      <c r="O68" s="22">
        <f t="shared" ref="O68:O70" si="14">N68*16</f>
        <v>64</v>
      </c>
      <c r="P68" s="6">
        <v>64</v>
      </c>
      <c r="Q68" s="6"/>
      <c r="R68" s="36" t="s">
        <v>87</v>
      </c>
      <c r="S68" s="16" t="s">
        <v>88</v>
      </c>
    </row>
    <row r="69" spans="1:19" ht="24" x14ac:dyDescent="0.15">
      <c r="A69" s="119"/>
      <c r="B69" s="123"/>
      <c r="C69" s="7">
        <v>51</v>
      </c>
      <c r="D69" s="18" t="s">
        <v>124</v>
      </c>
      <c r="E69" s="63" t="s">
        <v>181</v>
      </c>
      <c r="F69" s="22"/>
      <c r="G69" s="22"/>
      <c r="H69" s="22">
        <v>4</v>
      </c>
      <c r="I69" s="22"/>
      <c r="J69" s="22"/>
      <c r="K69" s="22"/>
      <c r="L69" s="22"/>
      <c r="M69" s="22"/>
      <c r="N69" s="22">
        <f t="shared" si="13"/>
        <v>4</v>
      </c>
      <c r="O69" s="22">
        <f t="shared" si="14"/>
        <v>64</v>
      </c>
      <c r="P69" s="6">
        <v>64</v>
      </c>
      <c r="Q69" s="6"/>
      <c r="R69" s="41" t="s">
        <v>87</v>
      </c>
      <c r="S69" s="16" t="s">
        <v>88</v>
      </c>
    </row>
    <row r="70" spans="1:19" ht="23.25" x14ac:dyDescent="0.15">
      <c r="A70" s="119"/>
      <c r="B70" s="123"/>
      <c r="C70" s="7">
        <v>52</v>
      </c>
      <c r="D70" s="18" t="s">
        <v>125</v>
      </c>
      <c r="E70" s="65" t="s">
        <v>182</v>
      </c>
      <c r="F70" s="22"/>
      <c r="G70" s="22"/>
      <c r="H70" s="22"/>
      <c r="I70" s="22">
        <v>4</v>
      </c>
      <c r="J70" s="22"/>
      <c r="K70" s="22"/>
      <c r="L70" s="22"/>
      <c r="M70" s="22"/>
      <c r="N70" s="22">
        <f t="shared" si="13"/>
        <v>4</v>
      </c>
      <c r="O70" s="22">
        <f t="shared" si="14"/>
        <v>64</v>
      </c>
      <c r="P70" s="6">
        <v>64</v>
      </c>
      <c r="Q70" s="6"/>
      <c r="R70" s="36" t="s">
        <v>87</v>
      </c>
      <c r="S70" s="16" t="s">
        <v>88</v>
      </c>
    </row>
    <row r="71" spans="1:19" x14ac:dyDescent="0.15">
      <c r="A71" s="119"/>
      <c r="B71" s="124"/>
      <c r="C71" s="84" t="s">
        <v>71</v>
      </c>
      <c r="D71" s="83"/>
      <c r="E71" s="83"/>
      <c r="F71" s="22">
        <f>SUM(F65:F70)</f>
        <v>0</v>
      </c>
      <c r="G71" s="22">
        <f t="shared" ref="G71:Q71" si="15">SUM(G65:G70)</f>
        <v>11</v>
      </c>
      <c r="H71" s="22">
        <f t="shared" si="15"/>
        <v>8</v>
      </c>
      <c r="I71" s="22">
        <f t="shared" si="15"/>
        <v>4</v>
      </c>
      <c r="J71" s="22">
        <f t="shared" si="15"/>
        <v>0</v>
      </c>
      <c r="K71" s="22">
        <f t="shared" si="15"/>
        <v>0</v>
      </c>
      <c r="L71" s="22">
        <f t="shared" si="15"/>
        <v>0</v>
      </c>
      <c r="M71" s="22">
        <f t="shared" si="15"/>
        <v>0</v>
      </c>
      <c r="N71" s="22">
        <f t="shared" si="15"/>
        <v>23</v>
      </c>
      <c r="O71" s="22">
        <f t="shared" si="15"/>
        <v>368</v>
      </c>
      <c r="P71" s="22">
        <f t="shared" si="15"/>
        <v>368</v>
      </c>
      <c r="Q71" s="22">
        <f t="shared" si="15"/>
        <v>0</v>
      </c>
      <c r="R71" s="6"/>
      <c r="S71" s="6"/>
    </row>
    <row r="72" spans="1:19" ht="13.5" customHeight="1" x14ac:dyDescent="0.15">
      <c r="A72" s="119"/>
      <c r="B72" s="129" t="s">
        <v>126</v>
      </c>
      <c r="C72" s="129"/>
      <c r="D72" s="129"/>
      <c r="E72" s="43" t="s">
        <v>127</v>
      </c>
      <c r="F72" s="22">
        <f>F45+F63</f>
        <v>5</v>
      </c>
      <c r="G72" s="22">
        <f t="shared" ref="G72:Q72" si="16">G45+G63</f>
        <v>11</v>
      </c>
      <c r="H72" s="22">
        <f t="shared" si="16"/>
        <v>6</v>
      </c>
      <c r="I72" s="22">
        <f t="shared" si="16"/>
        <v>11</v>
      </c>
      <c r="J72" s="22">
        <f t="shared" si="16"/>
        <v>10</v>
      </c>
      <c r="K72" s="22">
        <f t="shared" si="16"/>
        <v>3</v>
      </c>
      <c r="L72" s="22">
        <f t="shared" si="16"/>
        <v>0</v>
      </c>
      <c r="M72" s="22">
        <f t="shared" si="16"/>
        <v>0</v>
      </c>
      <c r="N72" s="22">
        <f t="shared" si="16"/>
        <v>46</v>
      </c>
      <c r="O72" s="22">
        <f t="shared" si="16"/>
        <v>736</v>
      </c>
      <c r="P72" s="22">
        <f t="shared" si="16"/>
        <v>672</v>
      </c>
      <c r="Q72" s="22">
        <f t="shared" si="16"/>
        <v>64</v>
      </c>
      <c r="R72" s="6"/>
      <c r="S72" s="6"/>
    </row>
    <row r="73" spans="1:19" ht="21" customHeight="1" x14ac:dyDescent="0.15">
      <c r="A73" s="119"/>
      <c r="B73" s="129"/>
      <c r="C73" s="129"/>
      <c r="D73" s="129"/>
      <c r="E73" s="43" t="s">
        <v>128</v>
      </c>
      <c r="F73" s="22">
        <f>F55+F71</f>
        <v>5</v>
      </c>
      <c r="G73" s="22">
        <f t="shared" ref="G73:Q73" si="17">G55+G71</f>
        <v>11</v>
      </c>
      <c r="H73" s="22">
        <f t="shared" si="17"/>
        <v>8</v>
      </c>
      <c r="I73" s="22">
        <f t="shared" si="17"/>
        <v>11</v>
      </c>
      <c r="J73" s="22">
        <f t="shared" si="17"/>
        <v>9</v>
      </c>
      <c r="K73" s="22">
        <f t="shared" si="17"/>
        <v>3</v>
      </c>
      <c r="L73" s="22">
        <f t="shared" si="17"/>
        <v>0</v>
      </c>
      <c r="M73" s="22">
        <f t="shared" si="17"/>
        <v>0</v>
      </c>
      <c r="N73" s="22">
        <f t="shared" si="17"/>
        <v>47</v>
      </c>
      <c r="O73" s="22">
        <f t="shared" si="17"/>
        <v>752</v>
      </c>
      <c r="P73" s="22">
        <f t="shared" si="17"/>
        <v>688</v>
      </c>
      <c r="Q73" s="22">
        <f t="shared" si="17"/>
        <v>64</v>
      </c>
      <c r="R73" s="6"/>
      <c r="S73" s="6"/>
    </row>
    <row r="74" spans="1:19" ht="14.45" customHeight="1" x14ac:dyDescent="0.15">
      <c r="A74" s="120" t="s">
        <v>129</v>
      </c>
      <c r="B74" s="85" t="s">
        <v>84</v>
      </c>
      <c r="C74" s="86"/>
      <c r="D74" s="87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8"/>
    </row>
    <row r="75" spans="1:19" ht="13.5" customHeight="1" x14ac:dyDescent="0.15">
      <c r="A75" s="120"/>
      <c r="B75" s="125" t="s">
        <v>130</v>
      </c>
      <c r="C75" s="89" t="s">
        <v>131</v>
      </c>
      <c r="D75" s="90"/>
      <c r="E75" s="91"/>
      <c r="F75" s="91"/>
      <c r="G75" s="91"/>
      <c r="H75" s="91"/>
      <c r="I75" s="91"/>
      <c r="J75" s="91"/>
      <c r="K75" s="91"/>
      <c r="L75" s="91"/>
      <c r="M75" s="91"/>
      <c r="N75" s="91"/>
      <c r="O75" s="91"/>
      <c r="P75" s="91"/>
      <c r="Q75" s="91"/>
      <c r="R75" s="91"/>
      <c r="S75" s="92"/>
    </row>
    <row r="76" spans="1:19" ht="23.25" x14ac:dyDescent="0.15">
      <c r="A76" s="120"/>
      <c r="B76" s="126"/>
      <c r="C76" s="44">
        <v>53</v>
      </c>
      <c r="D76" s="24" t="s">
        <v>132</v>
      </c>
      <c r="E76" s="45" t="s">
        <v>133</v>
      </c>
      <c r="F76" s="29">
        <v>2</v>
      </c>
      <c r="G76" s="29"/>
      <c r="H76" s="29"/>
      <c r="I76" s="29"/>
      <c r="J76" s="29"/>
      <c r="K76" s="29"/>
      <c r="L76" s="29"/>
      <c r="M76" s="29"/>
      <c r="N76" s="29">
        <f>SUM(F76:M76)</f>
        <v>2</v>
      </c>
      <c r="O76" s="29">
        <f>N76*16</f>
        <v>32</v>
      </c>
      <c r="P76" s="56">
        <v>32</v>
      </c>
      <c r="Q76" s="44"/>
      <c r="R76" s="58" t="s">
        <v>87</v>
      </c>
      <c r="S76" s="58" t="s">
        <v>31</v>
      </c>
    </row>
    <row r="77" spans="1:19" ht="24" x14ac:dyDescent="0.15">
      <c r="A77" s="120"/>
      <c r="B77" s="126"/>
      <c r="C77" s="44">
        <v>54</v>
      </c>
      <c r="D77" s="46" t="s">
        <v>134</v>
      </c>
      <c r="E77" s="47" t="s">
        <v>135</v>
      </c>
      <c r="F77" s="29"/>
      <c r="G77" s="29"/>
      <c r="H77" s="29"/>
      <c r="I77" s="29"/>
      <c r="J77" s="48">
        <v>3</v>
      </c>
      <c r="K77" s="57"/>
      <c r="L77" s="29"/>
      <c r="M77" s="29"/>
      <c r="N77" s="29">
        <f>SUM(F77:M77)</f>
        <v>3</v>
      </c>
      <c r="O77" s="29">
        <f>N77*16</f>
        <v>48</v>
      </c>
      <c r="P77" s="56">
        <v>32</v>
      </c>
      <c r="Q77" s="44">
        <v>16</v>
      </c>
      <c r="R77" s="58" t="s">
        <v>87</v>
      </c>
      <c r="S77" s="58" t="s">
        <v>31</v>
      </c>
    </row>
    <row r="78" spans="1:19" ht="23.25" x14ac:dyDescent="0.15">
      <c r="A78" s="120"/>
      <c r="B78" s="126"/>
      <c r="C78" s="44">
        <v>55</v>
      </c>
      <c r="D78" s="24" t="s">
        <v>136</v>
      </c>
      <c r="E78" s="151" t="s">
        <v>188</v>
      </c>
      <c r="F78" s="29"/>
      <c r="G78" s="29"/>
      <c r="H78" s="29"/>
      <c r="I78" s="29"/>
      <c r="J78" s="29"/>
      <c r="K78" s="29">
        <v>3</v>
      </c>
      <c r="L78" s="29"/>
      <c r="M78" s="29"/>
      <c r="N78" s="29">
        <f>SUM(F78:M78)</f>
        <v>3</v>
      </c>
      <c r="O78" s="29">
        <f>N78*16</f>
        <v>48</v>
      </c>
      <c r="P78" s="44">
        <v>48</v>
      </c>
      <c r="Q78" s="44"/>
      <c r="R78" s="58" t="s">
        <v>87</v>
      </c>
      <c r="S78" s="58" t="s">
        <v>31</v>
      </c>
    </row>
    <row r="79" spans="1:19" ht="23.25" x14ac:dyDescent="0.15">
      <c r="A79" s="120"/>
      <c r="B79" s="126"/>
      <c r="C79" s="44">
        <v>56</v>
      </c>
      <c r="D79" s="24" t="s">
        <v>137</v>
      </c>
      <c r="E79" s="45" t="s">
        <v>138</v>
      </c>
      <c r="F79" s="48"/>
      <c r="G79" s="48"/>
      <c r="H79" s="48"/>
      <c r="I79" s="48"/>
      <c r="J79" s="57"/>
      <c r="K79" s="29">
        <v>3</v>
      </c>
      <c r="L79" s="48"/>
      <c r="M79" s="48"/>
      <c r="N79" s="48">
        <v>3</v>
      </c>
      <c r="O79" s="29">
        <f>N79*16</f>
        <v>48</v>
      </c>
      <c r="P79" s="44">
        <v>48</v>
      </c>
      <c r="Q79" s="44"/>
      <c r="R79" s="58" t="s">
        <v>87</v>
      </c>
      <c r="S79" s="58" t="s">
        <v>31</v>
      </c>
    </row>
    <row r="80" spans="1:19" ht="36" x14ac:dyDescent="0.15">
      <c r="A80" s="120"/>
      <c r="B80" s="126"/>
      <c r="C80" s="44">
        <v>57</v>
      </c>
      <c r="D80" s="24" t="s">
        <v>139</v>
      </c>
      <c r="E80" s="28" t="s">
        <v>140</v>
      </c>
      <c r="F80" s="29"/>
      <c r="G80" s="29"/>
      <c r="H80" s="29"/>
      <c r="I80" s="29"/>
      <c r="J80" s="29"/>
      <c r="K80" s="29"/>
      <c r="L80" s="29">
        <v>2</v>
      </c>
      <c r="M80" s="29"/>
      <c r="N80" s="29">
        <f>SUM(F80:M80)</f>
        <v>2</v>
      </c>
      <c r="O80" s="29">
        <f>N80*16</f>
        <v>32</v>
      </c>
      <c r="P80" s="44">
        <v>32</v>
      </c>
      <c r="Q80" s="44"/>
      <c r="R80" s="58" t="s">
        <v>87</v>
      </c>
      <c r="S80" s="58" t="s">
        <v>31</v>
      </c>
    </row>
    <row r="81" spans="1:22" x14ac:dyDescent="0.15">
      <c r="A81" s="120"/>
      <c r="B81" s="126"/>
      <c r="C81" s="109" t="s">
        <v>141</v>
      </c>
      <c r="D81" s="74"/>
      <c r="E81" s="110"/>
      <c r="F81" s="110"/>
      <c r="G81" s="110"/>
      <c r="H81" s="110"/>
      <c r="I81" s="110"/>
      <c r="J81" s="110"/>
      <c r="K81" s="110"/>
      <c r="L81" s="110"/>
      <c r="M81" s="110"/>
      <c r="N81" s="110"/>
      <c r="O81" s="110"/>
      <c r="P81" s="110"/>
      <c r="Q81" s="110"/>
      <c r="R81" s="110"/>
      <c r="S81" s="111"/>
    </row>
    <row r="82" spans="1:22" ht="30.75" customHeight="1" x14ac:dyDescent="0.15">
      <c r="A82" s="120"/>
      <c r="B82" s="126"/>
      <c r="C82" s="44">
        <v>58</v>
      </c>
      <c r="D82" s="24" t="s">
        <v>142</v>
      </c>
      <c r="E82" s="49" t="s">
        <v>143</v>
      </c>
      <c r="F82" s="29"/>
      <c r="G82" s="29"/>
      <c r="H82" s="29">
        <v>3</v>
      </c>
      <c r="I82" s="29"/>
      <c r="J82" s="29"/>
      <c r="K82" s="29"/>
      <c r="L82" s="29"/>
      <c r="M82" s="29"/>
      <c r="N82" s="29">
        <f>SUM(F82:M82)</f>
        <v>3</v>
      </c>
      <c r="O82" s="29">
        <f>N82*16</f>
        <v>48</v>
      </c>
      <c r="P82" s="56">
        <v>48</v>
      </c>
      <c r="Q82" s="56"/>
      <c r="R82" s="58" t="s">
        <v>87</v>
      </c>
      <c r="S82" s="58" t="s">
        <v>31</v>
      </c>
    </row>
    <row r="83" spans="1:22" ht="22.5" x14ac:dyDescent="0.15">
      <c r="A83" s="120"/>
      <c r="B83" s="126"/>
      <c r="C83" s="44">
        <v>59</v>
      </c>
      <c r="D83" s="24" t="s">
        <v>144</v>
      </c>
      <c r="E83" s="28" t="s">
        <v>145</v>
      </c>
      <c r="F83" s="29"/>
      <c r="G83" s="29"/>
      <c r="H83" s="29"/>
      <c r="I83" s="29"/>
      <c r="J83" s="29">
        <v>3</v>
      </c>
      <c r="K83" s="29"/>
      <c r="L83" s="29"/>
      <c r="M83" s="29"/>
      <c r="N83" s="29">
        <f>SUM(F83:M83)</f>
        <v>3</v>
      </c>
      <c r="O83" s="29">
        <f>N83*16</f>
        <v>48</v>
      </c>
      <c r="P83" s="56">
        <v>48</v>
      </c>
      <c r="Q83" s="56"/>
      <c r="R83" s="58" t="s">
        <v>87</v>
      </c>
      <c r="S83" s="58" t="s">
        <v>31</v>
      </c>
    </row>
    <row r="84" spans="1:22" ht="22.5" x14ac:dyDescent="0.15">
      <c r="A84" s="120"/>
      <c r="B84" s="126"/>
      <c r="C84" s="44">
        <v>60</v>
      </c>
      <c r="D84" s="24" t="s">
        <v>146</v>
      </c>
      <c r="E84" s="28" t="s">
        <v>147</v>
      </c>
      <c r="F84" s="29"/>
      <c r="G84" s="29"/>
      <c r="H84" s="29"/>
      <c r="I84" s="29"/>
      <c r="J84" s="29">
        <v>3</v>
      </c>
      <c r="K84" s="29"/>
      <c r="L84" s="29"/>
      <c r="M84" s="29"/>
      <c r="N84" s="29">
        <f>SUM(F84:M84)</f>
        <v>3</v>
      </c>
      <c r="O84" s="29">
        <f>N84*16</f>
        <v>48</v>
      </c>
      <c r="P84" s="56">
        <v>48</v>
      </c>
      <c r="Q84" s="44"/>
      <c r="R84" s="58" t="s">
        <v>87</v>
      </c>
      <c r="S84" s="58" t="s">
        <v>31</v>
      </c>
    </row>
    <row r="85" spans="1:22" ht="22.5" x14ac:dyDescent="0.15">
      <c r="A85" s="120"/>
      <c r="B85" s="126"/>
      <c r="C85" s="44">
        <v>61</v>
      </c>
      <c r="D85" s="24" t="s">
        <v>148</v>
      </c>
      <c r="E85" s="28" t="s">
        <v>149</v>
      </c>
      <c r="F85" s="29"/>
      <c r="G85" s="29"/>
      <c r="H85" s="29"/>
      <c r="I85" s="29"/>
      <c r="J85" s="29"/>
      <c r="K85" s="29">
        <v>3</v>
      </c>
      <c r="L85" s="29"/>
      <c r="M85" s="29"/>
      <c r="N85" s="29">
        <f>SUM(F85:M85)</f>
        <v>3</v>
      </c>
      <c r="O85" s="29">
        <f>N85*16</f>
        <v>48</v>
      </c>
      <c r="P85" s="56">
        <v>48</v>
      </c>
      <c r="Q85" s="44"/>
      <c r="R85" s="58" t="s">
        <v>87</v>
      </c>
      <c r="S85" s="58" t="s">
        <v>31</v>
      </c>
      <c r="V85" s="59"/>
    </row>
    <row r="86" spans="1:22" ht="36" x14ac:dyDescent="0.15">
      <c r="A86" s="120"/>
      <c r="B86" s="126"/>
      <c r="C86" s="44">
        <v>62</v>
      </c>
      <c r="D86" s="24" t="s">
        <v>150</v>
      </c>
      <c r="E86" s="45" t="s">
        <v>151</v>
      </c>
      <c r="F86" s="29"/>
      <c r="G86" s="29"/>
      <c r="H86" s="29"/>
      <c r="I86" s="29"/>
      <c r="J86" s="29"/>
      <c r="K86" s="29">
        <v>3</v>
      </c>
      <c r="L86" s="29"/>
      <c r="M86" s="29"/>
      <c r="N86" s="29">
        <f>SUM(F86:M86)</f>
        <v>3</v>
      </c>
      <c r="O86" s="29">
        <f>N86*16</f>
        <v>48</v>
      </c>
      <c r="P86" s="44">
        <v>48</v>
      </c>
      <c r="Q86" s="44"/>
      <c r="R86" s="58" t="s">
        <v>87</v>
      </c>
      <c r="S86" s="58" t="s">
        <v>31</v>
      </c>
    </row>
    <row r="87" spans="1:22" x14ac:dyDescent="0.15">
      <c r="A87" s="120"/>
      <c r="B87" s="126"/>
      <c r="C87" s="109" t="s">
        <v>152</v>
      </c>
      <c r="D87" s="74"/>
      <c r="E87" s="110"/>
      <c r="F87" s="110"/>
      <c r="G87" s="110"/>
      <c r="H87" s="110"/>
      <c r="I87" s="110"/>
      <c r="J87" s="110"/>
      <c r="K87" s="110"/>
      <c r="L87" s="110"/>
      <c r="M87" s="110"/>
      <c r="N87" s="110"/>
      <c r="O87" s="110"/>
      <c r="P87" s="110"/>
      <c r="Q87" s="110"/>
      <c r="R87" s="110"/>
      <c r="S87" s="111"/>
    </row>
    <row r="88" spans="1:22" ht="47.45" customHeight="1" x14ac:dyDescent="0.15">
      <c r="A88" s="120"/>
      <c r="B88" s="126"/>
      <c r="C88" s="44">
        <v>63</v>
      </c>
      <c r="D88" s="46" t="s">
        <v>153</v>
      </c>
      <c r="E88" s="11" t="s">
        <v>154</v>
      </c>
      <c r="F88" s="44"/>
      <c r="G88" s="44"/>
      <c r="H88" s="44"/>
      <c r="I88" s="44"/>
      <c r="J88" s="44"/>
      <c r="K88" s="44"/>
      <c r="L88" s="44">
        <v>2</v>
      </c>
      <c r="M88" s="44"/>
      <c r="N88" s="44">
        <v>2</v>
      </c>
      <c r="O88" s="29">
        <f>N88*16</f>
        <v>32</v>
      </c>
      <c r="P88" s="44">
        <v>32</v>
      </c>
      <c r="Q88" s="44"/>
      <c r="R88" s="58" t="s">
        <v>87</v>
      </c>
      <c r="S88" s="58" t="s">
        <v>31</v>
      </c>
    </row>
    <row r="89" spans="1:22" ht="24" x14ac:dyDescent="0.15">
      <c r="A89" s="120"/>
      <c r="B89" s="126"/>
      <c r="C89" s="44">
        <v>64</v>
      </c>
      <c r="D89" s="46" t="s">
        <v>155</v>
      </c>
      <c r="E89" s="11" t="s">
        <v>156</v>
      </c>
      <c r="F89" s="44"/>
      <c r="G89" s="44"/>
      <c r="H89" s="44"/>
      <c r="I89" s="44"/>
      <c r="J89" s="44"/>
      <c r="K89" s="44"/>
      <c r="L89" s="44">
        <v>2</v>
      </c>
      <c r="M89" s="44"/>
      <c r="N89" s="44">
        <v>2</v>
      </c>
      <c r="O89" s="29">
        <f>N89*16</f>
        <v>32</v>
      </c>
      <c r="P89" s="44">
        <v>32</v>
      </c>
      <c r="Q89" s="44"/>
      <c r="R89" s="58" t="s">
        <v>87</v>
      </c>
      <c r="S89" s="29" t="s">
        <v>157</v>
      </c>
    </row>
    <row r="90" spans="1:22" ht="35.25" x14ac:dyDescent="0.15">
      <c r="A90" s="120"/>
      <c r="B90" s="126"/>
      <c r="C90" s="44">
        <v>65</v>
      </c>
      <c r="D90" s="46" t="s">
        <v>158</v>
      </c>
      <c r="E90" s="50" t="s">
        <v>159</v>
      </c>
      <c r="F90" s="44"/>
      <c r="G90" s="44"/>
      <c r="H90" s="44"/>
      <c r="I90" s="44"/>
      <c r="J90" s="44"/>
      <c r="K90" s="44"/>
      <c r="L90" s="44">
        <v>2</v>
      </c>
      <c r="M90" s="44"/>
      <c r="N90" s="44">
        <v>2</v>
      </c>
      <c r="O90" s="29">
        <f>N90*16</f>
        <v>32</v>
      </c>
      <c r="P90" s="44">
        <v>32</v>
      </c>
      <c r="Q90" s="44"/>
      <c r="R90" s="58" t="s">
        <v>87</v>
      </c>
      <c r="S90" s="58" t="s">
        <v>31</v>
      </c>
    </row>
    <row r="91" spans="1:22" x14ac:dyDescent="0.15">
      <c r="A91" s="120"/>
      <c r="B91" s="126"/>
      <c r="C91" s="112" t="s">
        <v>71</v>
      </c>
      <c r="D91" s="113"/>
      <c r="E91" s="114"/>
      <c r="F91" s="44">
        <v>2</v>
      </c>
      <c r="G91" s="44">
        <v>0</v>
      </c>
      <c r="H91" s="44">
        <v>3</v>
      </c>
      <c r="I91" s="44">
        <v>0</v>
      </c>
      <c r="J91" s="44">
        <v>9</v>
      </c>
      <c r="K91" s="44">
        <v>12</v>
      </c>
      <c r="L91" s="44">
        <v>8</v>
      </c>
      <c r="M91" s="44">
        <v>0</v>
      </c>
      <c r="N91" s="44">
        <v>34</v>
      </c>
      <c r="O91" s="44">
        <f>N91*16</f>
        <v>544</v>
      </c>
      <c r="P91" s="44">
        <v>528</v>
      </c>
      <c r="Q91" s="44">
        <v>16</v>
      </c>
      <c r="R91" s="58"/>
      <c r="S91" s="60"/>
    </row>
    <row r="92" spans="1:22" ht="14.45" customHeight="1" x14ac:dyDescent="0.15">
      <c r="A92" s="120"/>
      <c r="B92" s="126"/>
      <c r="C92" s="109" t="s">
        <v>160</v>
      </c>
      <c r="D92" s="74"/>
      <c r="E92" s="110"/>
      <c r="F92" s="110"/>
      <c r="G92" s="110"/>
      <c r="H92" s="110"/>
      <c r="I92" s="110"/>
      <c r="J92" s="110"/>
      <c r="K92" s="110"/>
      <c r="L92" s="110"/>
      <c r="M92" s="110"/>
      <c r="N92" s="110"/>
      <c r="O92" s="110"/>
      <c r="P92" s="110"/>
      <c r="Q92" s="110"/>
      <c r="R92" s="110"/>
      <c r="S92" s="111"/>
    </row>
    <row r="93" spans="1:22" ht="14.45" customHeight="1" x14ac:dyDescent="0.15">
      <c r="A93" s="120"/>
      <c r="B93" s="126"/>
      <c r="C93" s="89" t="s">
        <v>161</v>
      </c>
      <c r="D93" s="115"/>
      <c r="E93" s="116"/>
      <c r="F93" s="116"/>
      <c r="G93" s="116"/>
      <c r="H93" s="116"/>
      <c r="I93" s="116"/>
      <c r="J93" s="116"/>
      <c r="K93" s="116"/>
      <c r="L93" s="116"/>
      <c r="M93" s="116"/>
      <c r="N93" s="116"/>
      <c r="O93" s="116"/>
      <c r="P93" s="116"/>
      <c r="Q93" s="116"/>
      <c r="R93" s="116"/>
      <c r="S93" s="117"/>
    </row>
    <row r="94" spans="1:22" ht="32.25" customHeight="1" x14ac:dyDescent="0.15">
      <c r="A94" s="120"/>
      <c r="B94" s="126"/>
      <c r="C94" s="44">
        <v>66</v>
      </c>
      <c r="D94" s="24" t="s">
        <v>162</v>
      </c>
      <c r="E94" s="66" t="s">
        <v>183</v>
      </c>
      <c r="F94" s="29">
        <v>2</v>
      </c>
      <c r="G94" s="29"/>
      <c r="H94" s="29"/>
      <c r="I94" s="29"/>
      <c r="J94" s="29"/>
      <c r="K94" s="29"/>
      <c r="L94" s="29"/>
      <c r="M94" s="29"/>
      <c r="N94" s="29">
        <f t="shared" ref="N94:N95" si="18">SUM(F94:M94)</f>
        <v>2</v>
      </c>
      <c r="O94" s="29">
        <f t="shared" ref="O94:O101" si="19">N94*16</f>
        <v>32</v>
      </c>
      <c r="P94" s="29">
        <v>32</v>
      </c>
      <c r="Q94" s="29"/>
      <c r="R94" s="58" t="s">
        <v>87</v>
      </c>
      <c r="S94" s="58" t="s">
        <v>31</v>
      </c>
    </row>
    <row r="95" spans="1:22" ht="23.25" x14ac:dyDescent="0.15">
      <c r="A95" s="120"/>
      <c r="B95" s="126"/>
      <c r="C95" s="44">
        <v>67</v>
      </c>
      <c r="D95" s="24" t="s">
        <v>163</v>
      </c>
      <c r="E95" s="45" t="s">
        <v>164</v>
      </c>
      <c r="F95" s="29"/>
      <c r="G95" s="29"/>
      <c r="H95" s="29"/>
      <c r="I95" s="29"/>
      <c r="J95" s="29">
        <v>4</v>
      </c>
      <c r="K95" s="29"/>
      <c r="L95" s="29"/>
      <c r="M95" s="29"/>
      <c r="N95" s="29">
        <f t="shared" si="18"/>
        <v>4</v>
      </c>
      <c r="O95" s="29">
        <f t="shared" si="19"/>
        <v>64</v>
      </c>
      <c r="P95" s="29">
        <v>64</v>
      </c>
      <c r="Q95" s="29"/>
      <c r="R95" s="58" t="s">
        <v>87</v>
      </c>
      <c r="S95" s="29" t="s">
        <v>157</v>
      </c>
    </row>
    <row r="96" spans="1:22" ht="24" x14ac:dyDescent="0.15">
      <c r="A96" s="120"/>
      <c r="B96" s="126"/>
      <c r="C96" s="44">
        <v>68</v>
      </c>
      <c r="D96" s="46" t="s">
        <v>134</v>
      </c>
      <c r="E96" s="51" t="s">
        <v>135</v>
      </c>
      <c r="F96" s="29"/>
      <c r="G96" s="29"/>
      <c r="H96" s="29"/>
      <c r="I96" s="29"/>
      <c r="J96" s="48">
        <v>3</v>
      </c>
      <c r="K96" s="57"/>
      <c r="L96" s="29"/>
      <c r="M96" s="29"/>
      <c r="N96" s="29">
        <v>3</v>
      </c>
      <c r="O96" s="29">
        <f t="shared" si="19"/>
        <v>48</v>
      </c>
      <c r="P96" s="29">
        <v>32</v>
      </c>
      <c r="Q96" s="29">
        <v>16</v>
      </c>
      <c r="R96" s="58" t="s">
        <v>87</v>
      </c>
      <c r="S96" s="58" t="s">
        <v>31</v>
      </c>
    </row>
    <row r="97" spans="1:19" ht="33.75" customHeight="1" x14ac:dyDescent="0.15">
      <c r="A97" s="120"/>
      <c r="B97" s="126"/>
      <c r="C97" s="44">
        <v>69</v>
      </c>
      <c r="D97" s="52" t="s">
        <v>165</v>
      </c>
      <c r="E97" s="66" t="s">
        <v>186</v>
      </c>
      <c r="F97" s="29"/>
      <c r="G97" s="29"/>
      <c r="H97" s="29"/>
      <c r="I97" s="29"/>
      <c r="J97" s="29">
        <v>4</v>
      </c>
      <c r="K97" s="29"/>
      <c r="L97" s="29"/>
      <c r="M97" s="29"/>
      <c r="N97" s="29">
        <f>SUM(F97:M97)</f>
        <v>4</v>
      </c>
      <c r="O97" s="29">
        <f t="shared" si="19"/>
        <v>64</v>
      </c>
      <c r="P97" s="44">
        <v>64</v>
      </c>
      <c r="Q97" s="44"/>
      <c r="R97" s="58" t="s">
        <v>87</v>
      </c>
      <c r="S97" s="60" t="s">
        <v>88</v>
      </c>
    </row>
    <row r="98" spans="1:19" ht="36" x14ac:dyDescent="0.15">
      <c r="A98" s="120"/>
      <c r="B98" s="126"/>
      <c r="C98" s="44">
        <v>70</v>
      </c>
      <c r="D98" s="24" t="s">
        <v>166</v>
      </c>
      <c r="E98" s="67" t="s">
        <v>184</v>
      </c>
      <c r="F98" s="29"/>
      <c r="G98" s="29"/>
      <c r="H98" s="29"/>
      <c r="I98" s="29"/>
      <c r="J98" s="29"/>
      <c r="K98" s="29">
        <v>4</v>
      </c>
      <c r="L98" s="29"/>
      <c r="M98" s="29"/>
      <c r="N98" s="29">
        <f t="shared" ref="N98:N99" si="20">SUM(F98:M98)</f>
        <v>4</v>
      </c>
      <c r="O98" s="29">
        <f t="shared" si="19"/>
        <v>64</v>
      </c>
      <c r="P98" s="29">
        <v>64</v>
      </c>
      <c r="Q98" s="29"/>
      <c r="R98" s="58" t="s">
        <v>87</v>
      </c>
      <c r="S98" s="58" t="s">
        <v>31</v>
      </c>
    </row>
    <row r="99" spans="1:19" ht="24" x14ac:dyDescent="0.15">
      <c r="A99" s="120"/>
      <c r="B99" s="126"/>
      <c r="C99" s="44">
        <v>71</v>
      </c>
      <c r="D99" s="24" t="s">
        <v>167</v>
      </c>
      <c r="E99" s="67" t="s">
        <v>185</v>
      </c>
      <c r="F99" s="29"/>
      <c r="G99" s="29"/>
      <c r="H99" s="29"/>
      <c r="I99" s="29"/>
      <c r="J99" s="29"/>
      <c r="K99" s="29">
        <v>4</v>
      </c>
      <c r="L99" s="29"/>
      <c r="M99" s="29"/>
      <c r="N99" s="29">
        <f t="shared" si="20"/>
        <v>4</v>
      </c>
      <c r="O99" s="29">
        <f t="shared" si="19"/>
        <v>64</v>
      </c>
      <c r="P99" s="29">
        <v>64</v>
      </c>
      <c r="Q99" s="29"/>
      <c r="R99" s="58" t="s">
        <v>87</v>
      </c>
      <c r="S99" s="58" t="s">
        <v>31</v>
      </c>
    </row>
    <row r="100" spans="1:19" ht="31.5" customHeight="1" x14ac:dyDescent="0.15">
      <c r="A100" s="120"/>
      <c r="B100" s="126"/>
      <c r="C100" s="44">
        <v>72</v>
      </c>
      <c r="D100" s="24" t="s">
        <v>136</v>
      </c>
      <c r="E100" s="151" t="s">
        <v>188</v>
      </c>
      <c r="F100" s="48"/>
      <c r="G100" s="48"/>
      <c r="H100" s="48"/>
      <c r="I100" s="48"/>
      <c r="J100" s="57"/>
      <c r="K100" s="29">
        <v>3</v>
      </c>
      <c r="L100" s="48"/>
      <c r="M100" s="48"/>
      <c r="N100" s="48">
        <v>3</v>
      </c>
      <c r="O100" s="29">
        <f t="shared" si="19"/>
        <v>48</v>
      </c>
      <c r="P100" s="44">
        <v>48</v>
      </c>
      <c r="Q100" s="44"/>
      <c r="R100" s="58" t="s">
        <v>87</v>
      </c>
      <c r="S100" s="58" t="s">
        <v>31</v>
      </c>
    </row>
    <row r="101" spans="1:19" ht="41.25" customHeight="1" x14ac:dyDescent="0.15">
      <c r="A101" s="120"/>
      <c r="B101" s="126"/>
      <c r="C101" s="44">
        <v>73</v>
      </c>
      <c r="D101" s="24" t="s">
        <v>139</v>
      </c>
      <c r="E101" s="28" t="s">
        <v>140</v>
      </c>
      <c r="F101" s="29"/>
      <c r="G101" s="29"/>
      <c r="H101" s="29"/>
      <c r="I101" s="29"/>
      <c r="J101" s="29"/>
      <c r="K101" s="29"/>
      <c r="L101" s="29">
        <v>2</v>
      </c>
      <c r="M101" s="29"/>
      <c r="N101" s="29">
        <f>SUM(F101:M101)</f>
        <v>2</v>
      </c>
      <c r="O101" s="29">
        <f t="shared" si="19"/>
        <v>32</v>
      </c>
      <c r="P101" s="44">
        <v>32</v>
      </c>
      <c r="Q101" s="44"/>
      <c r="R101" s="58" t="s">
        <v>87</v>
      </c>
      <c r="S101" s="58" t="s">
        <v>31</v>
      </c>
    </row>
    <row r="102" spans="1:19" x14ac:dyDescent="0.15">
      <c r="A102" s="120"/>
      <c r="B102" s="126"/>
      <c r="C102" s="109" t="s">
        <v>168</v>
      </c>
      <c r="D102" s="74"/>
      <c r="E102" s="110"/>
      <c r="F102" s="110"/>
      <c r="G102" s="110"/>
      <c r="H102" s="110"/>
      <c r="I102" s="110"/>
      <c r="J102" s="110"/>
      <c r="K102" s="110"/>
      <c r="L102" s="110"/>
      <c r="M102" s="110"/>
      <c r="N102" s="110"/>
      <c r="O102" s="110"/>
      <c r="P102" s="110"/>
      <c r="Q102" s="110"/>
      <c r="R102" s="110"/>
      <c r="S102" s="111"/>
    </row>
    <row r="103" spans="1:19" ht="22.5" x14ac:dyDescent="0.15">
      <c r="A103" s="120"/>
      <c r="B103" s="126"/>
      <c r="C103" s="44">
        <v>74</v>
      </c>
      <c r="D103" s="24" t="s">
        <v>142</v>
      </c>
      <c r="E103" s="49" t="s">
        <v>143</v>
      </c>
      <c r="F103" s="29"/>
      <c r="G103" s="29"/>
      <c r="H103" s="29">
        <v>3</v>
      </c>
      <c r="I103" s="29"/>
      <c r="J103" s="29"/>
      <c r="K103" s="29"/>
      <c r="L103" s="29"/>
      <c r="M103" s="29"/>
      <c r="N103" s="29">
        <v>3</v>
      </c>
      <c r="O103" s="29">
        <f>N103*16</f>
        <v>48</v>
      </c>
      <c r="P103" s="29">
        <v>48</v>
      </c>
      <c r="Q103" s="29"/>
      <c r="R103" s="58" t="s">
        <v>87</v>
      </c>
      <c r="S103" s="58" t="s">
        <v>31</v>
      </c>
    </row>
    <row r="104" spans="1:19" ht="22.5" x14ac:dyDescent="0.15">
      <c r="A104" s="120"/>
      <c r="B104" s="126"/>
      <c r="C104" s="44">
        <v>75</v>
      </c>
      <c r="D104" s="24" t="s">
        <v>144</v>
      </c>
      <c r="E104" s="28" t="s">
        <v>145</v>
      </c>
      <c r="F104" s="29"/>
      <c r="G104" s="29"/>
      <c r="H104" s="29"/>
      <c r="I104" s="29"/>
      <c r="J104" s="29">
        <v>3</v>
      </c>
      <c r="K104" s="29"/>
      <c r="L104" s="29"/>
      <c r="M104" s="29"/>
      <c r="N104" s="29">
        <f>SUM(F104:M104)</f>
        <v>3</v>
      </c>
      <c r="O104" s="29">
        <f>N104*16</f>
        <v>48</v>
      </c>
      <c r="P104" s="29">
        <v>48</v>
      </c>
      <c r="Q104" s="29"/>
      <c r="R104" s="58" t="s">
        <v>87</v>
      </c>
      <c r="S104" s="58" t="s">
        <v>31</v>
      </c>
    </row>
    <row r="105" spans="1:19" ht="22.5" x14ac:dyDescent="0.15">
      <c r="A105" s="120"/>
      <c r="B105" s="126"/>
      <c r="C105" s="44">
        <v>76</v>
      </c>
      <c r="D105" s="24" t="s">
        <v>146</v>
      </c>
      <c r="E105" s="28" t="s">
        <v>147</v>
      </c>
      <c r="F105" s="29"/>
      <c r="G105" s="29"/>
      <c r="H105" s="29"/>
      <c r="I105" s="29"/>
      <c r="J105" s="29">
        <v>3</v>
      </c>
      <c r="K105" s="29"/>
      <c r="L105" s="29"/>
      <c r="M105" s="29"/>
      <c r="N105" s="29">
        <f>SUM(F105:M105)</f>
        <v>3</v>
      </c>
      <c r="O105" s="29">
        <f>N105*16</f>
        <v>48</v>
      </c>
      <c r="P105" s="29">
        <v>48</v>
      </c>
      <c r="Q105" s="29"/>
      <c r="R105" s="58" t="s">
        <v>87</v>
      </c>
      <c r="S105" s="58" t="s">
        <v>31</v>
      </c>
    </row>
    <row r="106" spans="1:19" ht="22.5" x14ac:dyDescent="0.15">
      <c r="A106" s="120"/>
      <c r="B106" s="126"/>
      <c r="C106" s="44">
        <v>77</v>
      </c>
      <c r="D106" s="24" t="s">
        <v>148</v>
      </c>
      <c r="E106" s="28" t="s">
        <v>149</v>
      </c>
      <c r="F106" s="29"/>
      <c r="G106" s="29"/>
      <c r="H106" s="29"/>
      <c r="I106" s="29"/>
      <c r="J106" s="29"/>
      <c r="K106" s="29">
        <v>3</v>
      </c>
      <c r="L106" s="48"/>
      <c r="M106" s="29"/>
      <c r="N106" s="29">
        <f>SUM(F106:M106)</f>
        <v>3</v>
      </c>
      <c r="O106" s="29">
        <f>N106*16</f>
        <v>48</v>
      </c>
      <c r="P106" s="29">
        <v>48</v>
      </c>
      <c r="Q106" s="29"/>
      <c r="R106" s="58" t="s">
        <v>87</v>
      </c>
      <c r="S106" s="58" t="s">
        <v>31</v>
      </c>
    </row>
    <row r="107" spans="1:19" ht="39.75" customHeight="1" x14ac:dyDescent="0.15">
      <c r="A107" s="120"/>
      <c r="B107" s="126"/>
      <c r="C107" s="44">
        <v>78</v>
      </c>
      <c r="D107" s="24" t="s">
        <v>150</v>
      </c>
      <c r="E107" s="45" t="s">
        <v>151</v>
      </c>
      <c r="F107" s="29"/>
      <c r="G107" s="29"/>
      <c r="H107" s="29"/>
      <c r="I107" s="29"/>
      <c r="J107" s="29"/>
      <c r="K107" s="29">
        <v>3</v>
      </c>
      <c r="L107" s="48"/>
      <c r="M107" s="29"/>
      <c r="N107" s="29">
        <f>SUM(F107:M107)</f>
        <v>3</v>
      </c>
      <c r="O107" s="29">
        <f>N107*16</f>
        <v>48</v>
      </c>
      <c r="P107" s="29">
        <v>48</v>
      </c>
      <c r="Q107" s="29"/>
      <c r="R107" s="58" t="s">
        <v>87</v>
      </c>
      <c r="S107" s="58" t="s">
        <v>31</v>
      </c>
    </row>
    <row r="108" spans="1:19" x14ac:dyDescent="0.15">
      <c r="A108" s="120"/>
      <c r="B108" s="126"/>
      <c r="C108" s="112" t="s">
        <v>169</v>
      </c>
      <c r="D108" s="113"/>
      <c r="E108" s="149"/>
      <c r="F108" s="149"/>
      <c r="G108" s="149"/>
      <c r="H108" s="149"/>
      <c r="I108" s="149"/>
      <c r="J108" s="149"/>
      <c r="K108" s="149"/>
      <c r="L108" s="149"/>
      <c r="M108" s="149"/>
      <c r="N108" s="149"/>
      <c r="O108" s="149"/>
      <c r="P108" s="149"/>
      <c r="Q108" s="149"/>
      <c r="R108" s="149"/>
      <c r="S108" s="114"/>
    </row>
    <row r="109" spans="1:19" ht="36" x14ac:dyDescent="0.15">
      <c r="A109" s="120"/>
      <c r="B109" s="126"/>
      <c r="C109" s="44">
        <v>79</v>
      </c>
      <c r="D109" s="46" t="s">
        <v>153</v>
      </c>
      <c r="E109" s="11" t="s">
        <v>154</v>
      </c>
      <c r="F109" s="44"/>
      <c r="G109" s="44"/>
      <c r="H109" s="44"/>
      <c r="I109" s="44"/>
      <c r="J109" s="44"/>
      <c r="K109" s="44"/>
      <c r="L109" s="44">
        <v>2</v>
      </c>
      <c r="M109" s="44"/>
      <c r="N109" s="29">
        <f>SUM(F109:M109)</f>
        <v>2</v>
      </c>
      <c r="O109" s="29">
        <f>N109*16</f>
        <v>32</v>
      </c>
      <c r="P109" s="44">
        <v>32</v>
      </c>
      <c r="Q109" s="44"/>
      <c r="R109" s="58" t="s">
        <v>87</v>
      </c>
      <c r="S109" s="61" t="s">
        <v>18</v>
      </c>
    </row>
    <row r="110" spans="1:19" ht="34.5" customHeight="1" x14ac:dyDescent="0.15">
      <c r="A110" s="120"/>
      <c r="B110" s="126"/>
      <c r="C110" s="44">
        <v>80</v>
      </c>
      <c r="D110" s="46" t="s">
        <v>155</v>
      </c>
      <c r="E110" s="11" t="s">
        <v>170</v>
      </c>
      <c r="F110" s="44"/>
      <c r="G110" s="44"/>
      <c r="H110" s="44"/>
      <c r="I110" s="44"/>
      <c r="J110" s="44"/>
      <c r="K110" s="44"/>
      <c r="L110" s="44">
        <v>2</v>
      </c>
      <c r="M110" s="44"/>
      <c r="N110" s="29">
        <f>SUM(F110:M110)</f>
        <v>2</v>
      </c>
      <c r="O110" s="29">
        <f>N110*16</f>
        <v>32</v>
      </c>
      <c r="P110" s="44">
        <v>32</v>
      </c>
      <c r="Q110" s="44"/>
      <c r="R110" s="58" t="s">
        <v>87</v>
      </c>
      <c r="S110" s="61" t="s">
        <v>18</v>
      </c>
    </row>
    <row r="111" spans="1:19" ht="52.5" customHeight="1" x14ac:dyDescent="0.15">
      <c r="A111" s="120"/>
      <c r="B111" s="126"/>
      <c r="C111" s="44">
        <v>81</v>
      </c>
      <c r="D111" s="46" t="s">
        <v>158</v>
      </c>
      <c r="E111" s="11" t="s">
        <v>171</v>
      </c>
      <c r="F111" s="44"/>
      <c r="G111" s="44"/>
      <c r="H111" s="44"/>
      <c r="I111" s="44"/>
      <c r="J111" s="44"/>
      <c r="K111" s="44"/>
      <c r="L111" s="44">
        <v>2</v>
      </c>
      <c r="M111" s="44"/>
      <c r="N111" s="44">
        <v>2</v>
      </c>
      <c r="O111" s="29">
        <f>N111*16</f>
        <v>32</v>
      </c>
      <c r="P111" s="44">
        <v>32</v>
      </c>
      <c r="Q111" s="44"/>
      <c r="R111" s="58" t="s">
        <v>87</v>
      </c>
      <c r="S111" s="61" t="s">
        <v>18</v>
      </c>
    </row>
    <row r="112" spans="1:19" ht="21.75" customHeight="1" x14ac:dyDescent="0.15">
      <c r="A112" s="120"/>
      <c r="B112" s="150" t="s">
        <v>71</v>
      </c>
      <c r="C112" s="150"/>
      <c r="D112" s="84"/>
      <c r="E112" s="150"/>
      <c r="F112" s="44">
        <v>2</v>
      </c>
      <c r="G112" s="44">
        <v>0</v>
      </c>
      <c r="H112" s="44">
        <v>3</v>
      </c>
      <c r="I112" s="44">
        <v>0</v>
      </c>
      <c r="J112" s="44">
        <v>17</v>
      </c>
      <c r="K112" s="44">
        <v>17</v>
      </c>
      <c r="L112" s="44">
        <v>8</v>
      </c>
      <c r="M112" s="44">
        <v>0</v>
      </c>
      <c r="N112" s="44">
        <v>47</v>
      </c>
      <c r="O112" s="29">
        <v>688</v>
      </c>
      <c r="P112" s="44">
        <v>672</v>
      </c>
      <c r="Q112" s="44">
        <v>16</v>
      </c>
      <c r="R112" s="58"/>
      <c r="S112" s="60"/>
    </row>
    <row r="113" spans="1:19" ht="22.9" customHeight="1" x14ac:dyDescent="0.15">
      <c r="A113" s="120"/>
      <c r="B113" s="127" t="s">
        <v>172</v>
      </c>
      <c r="C113" s="130" t="s">
        <v>173</v>
      </c>
      <c r="D113" s="131"/>
      <c r="E113" s="132"/>
      <c r="F113" s="133"/>
      <c r="G113" s="133"/>
      <c r="H113" s="133"/>
      <c r="I113" s="133"/>
      <c r="J113" s="133"/>
      <c r="K113" s="133"/>
      <c r="L113" s="133"/>
      <c r="M113" s="133"/>
      <c r="N113" s="133"/>
      <c r="O113" s="133"/>
      <c r="P113" s="133"/>
      <c r="Q113" s="133"/>
      <c r="R113" s="133"/>
      <c r="S113" s="134"/>
    </row>
    <row r="114" spans="1:19" ht="27.6" customHeight="1" x14ac:dyDescent="0.15">
      <c r="A114" s="120"/>
      <c r="B114" s="127"/>
      <c r="C114" s="130"/>
      <c r="D114" s="131"/>
      <c r="E114" s="132"/>
      <c r="F114" s="132"/>
      <c r="G114" s="132"/>
      <c r="H114" s="132"/>
      <c r="I114" s="132"/>
      <c r="J114" s="132"/>
      <c r="K114" s="132"/>
      <c r="L114" s="132"/>
      <c r="M114" s="132"/>
      <c r="N114" s="132"/>
      <c r="O114" s="132"/>
      <c r="P114" s="132"/>
      <c r="Q114" s="132"/>
      <c r="R114" s="132"/>
      <c r="S114" s="135"/>
    </row>
    <row r="115" spans="1:19" s="1" customFormat="1" ht="15.6" hidden="1" customHeight="1" x14ac:dyDescent="0.15">
      <c r="A115" s="120"/>
      <c r="B115" s="127"/>
      <c r="C115" s="130"/>
      <c r="D115" s="131"/>
      <c r="E115" s="132"/>
      <c r="F115" s="132"/>
      <c r="G115" s="132"/>
      <c r="H115" s="132"/>
      <c r="I115" s="132"/>
      <c r="J115" s="132"/>
      <c r="K115" s="132"/>
      <c r="L115" s="132"/>
      <c r="M115" s="132"/>
      <c r="N115" s="132"/>
      <c r="O115" s="132"/>
      <c r="P115" s="132"/>
      <c r="Q115" s="132"/>
      <c r="R115" s="132"/>
      <c r="S115" s="135"/>
    </row>
    <row r="116" spans="1:19" ht="88.5" customHeight="1" x14ac:dyDescent="0.15">
      <c r="A116" s="120"/>
      <c r="B116" s="128"/>
      <c r="C116" s="136"/>
      <c r="D116" s="137"/>
      <c r="E116" s="138"/>
      <c r="F116" s="138"/>
      <c r="G116" s="138"/>
      <c r="H116" s="138"/>
      <c r="I116" s="138"/>
      <c r="J116" s="138"/>
      <c r="K116" s="138"/>
      <c r="L116" s="138"/>
      <c r="M116" s="138"/>
      <c r="N116" s="138"/>
      <c r="O116" s="138"/>
      <c r="P116" s="138"/>
      <c r="Q116" s="138"/>
      <c r="R116" s="138"/>
      <c r="S116" s="139"/>
    </row>
    <row r="117" spans="1:19" s="1" customFormat="1" x14ac:dyDescent="0.15">
      <c r="A117" s="103" t="s">
        <v>174</v>
      </c>
      <c r="B117" s="104"/>
      <c r="C117" s="105"/>
      <c r="D117" s="99" t="s">
        <v>127</v>
      </c>
      <c r="E117" s="100"/>
      <c r="F117" s="53">
        <f>F28+F35+F72+F91</f>
        <v>25</v>
      </c>
      <c r="G117" s="53">
        <f t="shared" ref="G117:Q117" si="21">G28+G35+G72+G91</f>
        <v>30</v>
      </c>
      <c r="H117" s="53">
        <f t="shared" si="21"/>
        <v>20</v>
      </c>
      <c r="I117" s="53">
        <f t="shared" si="21"/>
        <v>21</v>
      </c>
      <c r="J117" s="53">
        <f t="shared" si="21"/>
        <v>19</v>
      </c>
      <c r="K117" s="53">
        <f t="shared" si="21"/>
        <v>15</v>
      </c>
      <c r="L117" s="53">
        <f t="shared" si="21"/>
        <v>8</v>
      </c>
      <c r="M117" s="53">
        <f t="shared" si="21"/>
        <v>0</v>
      </c>
      <c r="N117" s="53">
        <f t="shared" si="21"/>
        <v>143</v>
      </c>
      <c r="O117" s="53">
        <f t="shared" si="21"/>
        <v>2372</v>
      </c>
      <c r="P117" s="53">
        <f t="shared" si="21"/>
        <v>2212</v>
      </c>
      <c r="Q117" s="53">
        <f t="shared" si="21"/>
        <v>128</v>
      </c>
      <c r="R117" s="48"/>
      <c r="S117" s="48"/>
    </row>
    <row r="118" spans="1:19" x14ac:dyDescent="0.15">
      <c r="A118" s="106"/>
      <c r="B118" s="107"/>
      <c r="C118" s="108"/>
      <c r="D118" s="101" t="s">
        <v>175</v>
      </c>
      <c r="E118" s="102"/>
      <c r="F118" s="54">
        <f>F28+F35+F73+F112</f>
        <v>25</v>
      </c>
      <c r="G118" s="54">
        <f t="shared" ref="G118:Q118" si="22">G28+G35+G73+G112</f>
        <v>30</v>
      </c>
      <c r="H118" s="54">
        <f t="shared" si="22"/>
        <v>22</v>
      </c>
      <c r="I118" s="54">
        <f t="shared" si="22"/>
        <v>21</v>
      </c>
      <c r="J118" s="54">
        <f t="shared" si="22"/>
        <v>26</v>
      </c>
      <c r="K118" s="54">
        <f t="shared" si="22"/>
        <v>20</v>
      </c>
      <c r="L118" s="54">
        <f t="shared" si="22"/>
        <v>8</v>
      </c>
      <c r="M118" s="54">
        <f t="shared" si="22"/>
        <v>0</v>
      </c>
      <c r="N118" s="54">
        <f t="shared" si="22"/>
        <v>157</v>
      </c>
      <c r="O118" s="54">
        <f t="shared" si="22"/>
        <v>2532</v>
      </c>
      <c r="P118" s="54">
        <f t="shared" si="22"/>
        <v>2372</v>
      </c>
      <c r="Q118" s="54">
        <f t="shared" si="22"/>
        <v>128</v>
      </c>
      <c r="R118" s="48"/>
      <c r="S118" s="48"/>
    </row>
  </sheetData>
  <autoFilter ref="A2:S118" xr:uid="{00000000-0009-0000-0000-000000000000}"/>
  <mergeCells count="58">
    <mergeCell ref="A36:A73"/>
    <mergeCell ref="A74:A116"/>
    <mergeCell ref="B4:B28"/>
    <mergeCell ref="B29:B35"/>
    <mergeCell ref="B36:B55"/>
    <mergeCell ref="B56:B71"/>
    <mergeCell ref="B75:B111"/>
    <mergeCell ref="B113:B116"/>
    <mergeCell ref="B72:D73"/>
    <mergeCell ref="C113:S116"/>
    <mergeCell ref="P29:S34"/>
    <mergeCell ref="C102:S102"/>
    <mergeCell ref="C108:S108"/>
    <mergeCell ref="B112:E112"/>
    <mergeCell ref="C63:E63"/>
    <mergeCell ref="C64:S64"/>
    <mergeCell ref="D117:E117"/>
    <mergeCell ref="D118:E118"/>
    <mergeCell ref="A117:C118"/>
    <mergeCell ref="C81:S81"/>
    <mergeCell ref="C87:S87"/>
    <mergeCell ref="C91:E91"/>
    <mergeCell ref="C92:S92"/>
    <mergeCell ref="C93:S93"/>
    <mergeCell ref="C71:E71"/>
    <mergeCell ref="B74:S74"/>
    <mergeCell ref="C75:S75"/>
    <mergeCell ref="C36:S36"/>
    <mergeCell ref="C45:E45"/>
    <mergeCell ref="C46:S46"/>
    <mergeCell ref="C55:E55"/>
    <mergeCell ref="C56:S56"/>
    <mergeCell ref="C33:E33"/>
    <mergeCell ref="F33:L33"/>
    <mergeCell ref="C34:E34"/>
    <mergeCell ref="F34:L34"/>
    <mergeCell ref="C35:E35"/>
    <mergeCell ref="F30:L30"/>
    <mergeCell ref="C31:E31"/>
    <mergeCell ref="F31:L31"/>
    <mergeCell ref="C32:E32"/>
    <mergeCell ref="F32:L32"/>
    <mergeCell ref="A1:S1"/>
    <mergeCell ref="F2:M2"/>
    <mergeCell ref="P2:Q2"/>
    <mergeCell ref="C28:E28"/>
    <mergeCell ref="C29:E29"/>
    <mergeCell ref="F29:L29"/>
    <mergeCell ref="A4:A35"/>
    <mergeCell ref="C2:C3"/>
    <mergeCell ref="D2:D3"/>
    <mergeCell ref="E2:E3"/>
    <mergeCell ref="N2:N3"/>
    <mergeCell ref="O2:O3"/>
    <mergeCell ref="R2:R3"/>
    <mergeCell ref="S2:S3"/>
    <mergeCell ref="A2:B3"/>
    <mergeCell ref="C30:E30"/>
  </mergeCells>
  <phoneticPr fontId="18" type="noConversion"/>
  <pageMargins left="0.66929133858267698" right="0.66929133858267698" top="0.78740157480314998" bottom="0.78740157480314998" header="0.31496062992126" footer="0.31496062992126"/>
  <pageSetup paperSize="9" scale="77" orientation="portrait" r:id="rId1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Dell</cp:lastModifiedBy>
  <cp:lastPrinted>2021-04-06T05:37:00Z</cp:lastPrinted>
  <dcterms:created xsi:type="dcterms:W3CDTF">2011-12-25T00:46:00Z</dcterms:created>
  <dcterms:modified xsi:type="dcterms:W3CDTF">2023-12-05T04:39:31Z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C28B5A96E4ED44669B8419D2085B8FAE</vt:lpwstr>
  </property>
  <property fmtid="{D5CDD505-2E9C-101B-9397-08002B2CF9AE}" pid="3" name="KSOProductBuildVer">
    <vt:lpwstr>2052-11.1.0.12763</vt:lpwstr>
  </property>
</Properties>
</file>