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教学相关\新增培养方案2023年及以后\《供应链管理》专业培养方案--20241014\《供应链管理》专业培养方案--20241014\"/>
    </mc:Choice>
  </mc:AlternateContent>
  <xr:revisionPtr revIDLastSave="0" documentId="13_ncr:1_{EE344F86-23D6-4521-9C89-22C2B449B22C}" xr6:coauthVersionLast="36" xr6:coauthVersionMax="36" xr10:uidLastSave="{00000000-0000-0000-0000-000000000000}"/>
  <bookViews>
    <workbookView xWindow="0" yWindow="540" windowWidth="28800" windowHeight="16092" xr2:uid="{00000000-000D-0000-FFFF-FFFF00000000}"/>
  </bookViews>
  <sheets>
    <sheet name="sheet1" sheetId="8" r:id="rId1"/>
  </sheets>
  <definedNames>
    <definedName name="_xlnm._FilterDatabase" localSheetId="0" hidden="1">sheet1!$A$2:$S$72</definedName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F54" i="8" l="1"/>
  <c r="F27" i="8"/>
  <c r="G45" i="8"/>
  <c r="H45" i="8"/>
  <c r="I45" i="8"/>
  <c r="J45" i="8"/>
  <c r="K45" i="8"/>
  <c r="L45" i="8"/>
  <c r="M45" i="8"/>
  <c r="N45" i="8"/>
  <c r="O45" i="8"/>
  <c r="P45" i="8"/>
  <c r="Q45" i="8"/>
  <c r="F45" i="8"/>
  <c r="G54" i="8" l="1"/>
  <c r="H54" i="8"/>
  <c r="I54" i="8"/>
  <c r="J54" i="8"/>
  <c r="K54" i="8"/>
  <c r="L54" i="8"/>
  <c r="M54" i="8"/>
  <c r="N54" i="8"/>
  <c r="O54" i="8"/>
  <c r="P54" i="8"/>
  <c r="Q54" i="8"/>
  <c r="Q68" i="8" l="1"/>
  <c r="P68" i="8"/>
  <c r="O68" i="8"/>
  <c r="N68" i="8"/>
  <c r="M68" i="8"/>
  <c r="L68" i="8"/>
  <c r="K68" i="8"/>
  <c r="J68" i="8"/>
  <c r="I68" i="8"/>
  <c r="H68" i="8"/>
  <c r="G68" i="8"/>
  <c r="F68" i="8"/>
  <c r="Q27" i="8"/>
  <c r="P27" i="8"/>
  <c r="O27" i="8"/>
  <c r="N27" i="8"/>
  <c r="M27" i="8"/>
  <c r="L27" i="8"/>
  <c r="K27" i="8"/>
  <c r="J27" i="8"/>
  <c r="I27" i="8"/>
  <c r="H27" i="8"/>
  <c r="G27" i="8"/>
  <c r="F55" i="8"/>
  <c r="G55" i="8"/>
  <c r="P55" i="8"/>
  <c r="L55" i="8"/>
  <c r="H55" i="8"/>
  <c r="K55" i="8"/>
  <c r="Q55" i="8"/>
  <c r="O55" i="8"/>
  <c r="J55" i="8"/>
  <c r="N55" i="8"/>
  <c r="M55" i="8"/>
  <c r="I55" i="8"/>
  <c r="N72" i="8" l="1"/>
  <c r="F72" i="8"/>
  <c r="L72" i="8"/>
  <c r="O72" i="8"/>
  <c r="I72" i="8"/>
  <c r="M72" i="8"/>
  <c r="K72" i="8"/>
  <c r="G72" i="8"/>
  <c r="H72" i="8"/>
  <c r="J72" i="8"/>
  <c r="Q72" i="8"/>
  <c r="P72" i="8"/>
</calcChain>
</file>

<file path=xl/sharedStrings.xml><?xml version="1.0" encoding="utf-8"?>
<sst xmlns="http://schemas.openxmlformats.org/spreadsheetml/2006/main" count="257" uniqueCount="160">
  <si>
    <r>
      <rPr>
        <sz val="9"/>
        <rFont val="宋体"/>
        <family val="3"/>
        <charset val="134"/>
      </rPr>
      <t>课程类型</t>
    </r>
  </si>
  <si>
    <r>
      <rPr>
        <sz val="9"/>
        <rFont val="宋体"/>
        <family val="3"/>
        <charset val="134"/>
      </rPr>
      <t>序号</t>
    </r>
  </si>
  <si>
    <r>
      <rPr>
        <sz val="9"/>
        <rFont val="宋体"/>
        <family val="3"/>
        <charset val="134"/>
      </rPr>
      <t>课程代码</t>
    </r>
  </si>
  <si>
    <t>课程名称
（中英文）</t>
  </si>
  <si>
    <r>
      <rPr>
        <sz val="9"/>
        <rFont val="宋体"/>
        <family val="3"/>
        <charset val="134"/>
      </rPr>
      <t>学期课程周学时</t>
    </r>
  </si>
  <si>
    <r>
      <rPr>
        <sz val="9"/>
        <rFont val="宋体"/>
        <family val="3"/>
        <charset val="134"/>
      </rPr>
      <t>学
分
数</t>
    </r>
  </si>
  <si>
    <r>
      <rPr>
        <sz val="9"/>
        <rFont val="宋体"/>
        <family val="3"/>
        <charset val="134"/>
      </rPr>
      <t>总
学
时</t>
    </r>
  </si>
  <si>
    <r>
      <rPr>
        <sz val="9"/>
        <rFont val="宋体"/>
        <family val="3"/>
        <charset val="134"/>
      </rPr>
      <t>课时分配</t>
    </r>
  </si>
  <si>
    <r>
      <rPr>
        <sz val="9"/>
        <rFont val="宋体"/>
        <family val="3"/>
        <charset val="134"/>
      </rPr>
      <t>课程承担单位</t>
    </r>
  </si>
  <si>
    <r>
      <rPr>
        <sz val="9"/>
        <rFont val="宋体"/>
        <family val="3"/>
        <charset val="134"/>
      </rPr>
      <t>考试类型</t>
    </r>
  </si>
  <si>
    <r>
      <rPr>
        <sz val="9"/>
        <rFont val="宋体"/>
        <family val="3"/>
        <charset val="134"/>
      </rPr>
      <t>课堂</t>
    </r>
  </si>
  <si>
    <r>
      <rPr>
        <sz val="9"/>
        <rFont val="宋体"/>
        <family val="3"/>
        <charset val="134"/>
      </rPr>
      <t>实验</t>
    </r>
  </si>
  <si>
    <r>
      <rPr>
        <sz val="9"/>
        <rFont val="宋体"/>
        <family val="3"/>
        <charset val="134"/>
      </rPr>
      <t>通识教育</t>
    </r>
  </si>
  <si>
    <t>1921032B</t>
  </si>
  <si>
    <t>马克思主义学院</t>
  </si>
  <si>
    <t>考查</t>
  </si>
  <si>
    <t>060062B</t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</si>
  <si>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 xml:space="preserve"> Chinese Modern and Contemporary History</t>
    </r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</si>
  <si>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</si>
  <si>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</si>
  <si>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1922012A</t>
  </si>
  <si>
    <t>考试</t>
  </si>
  <si>
    <t>1921012A</t>
  </si>
  <si>
    <t>060102B</t>
  </si>
  <si>
    <r>
      <rPr>
        <sz val="9"/>
        <rFont val="宋体"/>
        <family val="3"/>
        <charset val="134"/>
      </rPr>
      <t>习近平新时代中国特色社会主义思想概论</t>
    </r>
    <r>
      <rPr>
        <sz val="9"/>
        <rFont val="Times New Roman"/>
        <family val="1"/>
      </rPr>
      <t>Xi Jinping Thought on Socialism with Chinese Characteristics for a New Era</t>
    </r>
  </si>
  <si>
    <t>1922030B</t>
  </si>
  <si>
    <t>1922040B</t>
  </si>
  <si>
    <t>形势与政策（四）
Situation and Policy</t>
  </si>
  <si>
    <t>060041B</t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</si>
  <si>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</si>
  <si>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r>
      <rPr>
        <sz val="9"/>
        <rFont val="宋体"/>
        <family val="3"/>
        <charset val="134"/>
      </rPr>
      <t>学生处</t>
    </r>
  </si>
  <si>
    <t>130576A</t>
  </si>
  <si>
    <r>
      <rPr>
        <sz val="9"/>
        <rFont val="宋体"/>
        <family val="3"/>
        <charset val="134"/>
      </rPr>
      <t>大学英语综合Ⅰ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</si>
  <si>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外国语
学院</t>
    </r>
  </si>
  <si>
    <r>
      <rPr>
        <sz val="9"/>
        <rFont val="宋体"/>
        <family val="3"/>
        <charset val="134"/>
      </rPr>
      <t>考试</t>
    </r>
  </si>
  <si>
    <t>130586A</t>
  </si>
  <si>
    <r>
      <rPr>
        <sz val="9"/>
        <rFont val="宋体"/>
        <family val="3"/>
        <charset val="134"/>
      </rPr>
      <t>大学英语综合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Ⅱ</t>
    </r>
    <r>
      <rPr>
        <sz val="9"/>
        <rFont val="Times New Roman"/>
        <family val="1"/>
      </rPr>
      <t xml:space="preserve"> College English </t>
    </r>
    <r>
      <rPr>
        <sz val="9"/>
        <rFont val="宋体"/>
        <family val="3"/>
        <charset val="134"/>
      </rPr>
      <t>Ⅱ</t>
    </r>
  </si>
  <si>
    <t>130572A</t>
  </si>
  <si>
    <r>
      <rPr>
        <sz val="9"/>
        <rFont val="宋体"/>
        <family val="3"/>
        <charset val="134"/>
      </rPr>
      <t>大学英语综合</t>
    </r>
    <r>
      <rPr>
        <sz val="9"/>
        <rFont val="Times New Roman"/>
        <family val="1"/>
      </rPr>
      <t xml:space="preserve"> III College English </t>
    </r>
    <r>
      <rPr>
        <sz val="9"/>
        <rFont val="宋体"/>
        <family val="3"/>
        <charset val="134"/>
      </rPr>
      <t>Ⅲ</t>
    </r>
  </si>
  <si>
    <r>
      <rPr>
        <sz val="9"/>
        <rFont val="宋体"/>
        <family val="3"/>
        <charset val="134"/>
      </rPr>
      <t>统计学院</t>
    </r>
  </si>
  <si>
    <t>120043A</t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</si>
  <si>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</si>
  <si>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t>120074A</t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</si>
  <si>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</si>
  <si>
    <t>150011B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</si>
  <si>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</si>
  <si>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体育部</t>
    </r>
  </si>
  <si>
    <t>150021B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</si>
  <si>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</si>
  <si>
    <t>150031B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</si>
  <si>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</si>
  <si>
    <t>150041B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</si>
  <si>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</si>
  <si>
    <r>
      <rPr>
        <sz val="9"/>
        <rFont val="宋体"/>
        <family val="3"/>
        <charset val="134"/>
      </rPr>
      <t>管工学院</t>
    </r>
  </si>
  <si>
    <t>071523B</t>
  </si>
  <si>
    <r>
      <rPr>
        <sz val="9"/>
        <rFont val="宋体"/>
        <family val="3"/>
        <charset val="134"/>
      </rPr>
      <t>程序设计语言（</t>
    </r>
    <r>
      <rPr>
        <sz val="9"/>
        <rFont val="Times New Roman"/>
        <family val="1"/>
      </rPr>
      <t>Python</t>
    </r>
    <r>
      <rPr>
        <sz val="9"/>
        <rFont val="宋体"/>
        <family val="3"/>
        <charset val="134"/>
      </rPr>
      <t>）</t>
    </r>
    <r>
      <rPr>
        <sz val="9"/>
        <rFont val="Times New Roman"/>
        <family val="1"/>
      </rPr>
      <t>Program Design Language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Python</t>
    </r>
    <r>
      <rPr>
        <sz val="9"/>
        <rFont val="宋体"/>
        <family val="3"/>
        <charset val="134"/>
      </rPr>
      <t>）</t>
    </r>
  </si>
  <si>
    <t>060142B</t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</si>
  <si>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</si>
  <si>
    <r>
      <rPr>
        <sz val="9"/>
        <rFont val="宋体"/>
        <family val="3"/>
        <charset val="134"/>
      </rPr>
      <t>文传学院</t>
    </r>
  </si>
  <si>
    <t>STU21002A</t>
  </si>
  <si>
    <r>
      <rPr>
        <sz val="9"/>
        <rFont val="宋体"/>
        <family val="3"/>
        <charset val="134"/>
      </rPr>
      <t>军事理论</t>
    </r>
    <r>
      <rPr>
        <sz val="9"/>
        <rFont val="Times New Roman"/>
        <family val="1"/>
      </rPr>
      <t xml:space="preserve"> Military Theory</t>
    </r>
  </si>
  <si>
    <r>
      <rPr>
        <sz val="9"/>
        <rFont val="宋体"/>
        <family val="3"/>
        <charset val="134"/>
      </rPr>
      <t>小计</t>
    </r>
  </si>
  <si>
    <r>
      <rPr>
        <sz val="9"/>
        <rFont val="宋体"/>
        <family val="3"/>
        <charset val="134"/>
      </rPr>
      <t>通识教育选修课</t>
    </r>
  </si>
  <si>
    <r>
      <rPr>
        <sz val="9"/>
        <rFont val="宋体"/>
        <family val="3"/>
        <charset val="134"/>
      </rPr>
      <t>审美体验与艺术鉴赏</t>
    </r>
  </si>
  <si>
    <r>
      <rPr>
        <sz val="9"/>
        <rFont val="宋体"/>
        <family val="3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</si>
  <si>
    <r>
      <rPr>
        <sz val="9"/>
        <rFont val="宋体"/>
        <family val="3"/>
        <charset val="134"/>
      </rPr>
      <t>创新创业与职业发展</t>
    </r>
  </si>
  <si>
    <r>
      <rPr>
        <sz val="9"/>
        <rFont val="宋体"/>
        <family val="3"/>
        <charset val="134"/>
      </rPr>
      <t>自然认知与科技文明</t>
    </r>
  </si>
  <si>
    <r>
      <rPr>
        <sz val="9"/>
        <rFont val="宋体"/>
        <family val="3"/>
        <charset val="134"/>
      </rPr>
      <t>语言与跨文化交流</t>
    </r>
  </si>
  <si>
    <r>
      <rPr>
        <sz val="9"/>
        <rFont val="宋体"/>
        <family val="3"/>
        <charset val="134"/>
      </rPr>
      <t>国学历史与哲学伦理</t>
    </r>
  </si>
  <si>
    <r>
      <rPr>
        <sz val="9"/>
        <rFont val="宋体"/>
        <family val="3"/>
        <charset val="134"/>
      </rPr>
      <t>法律基础与公民修养</t>
    </r>
  </si>
  <si>
    <t>020013A</t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</si>
  <si>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Management</t>
    </r>
  </si>
  <si>
    <r>
      <rPr>
        <sz val="9"/>
        <rFont val="宋体"/>
        <family val="3"/>
        <charset val="134"/>
      </rPr>
      <t>工商学院</t>
    </r>
  </si>
  <si>
    <t>030013A</t>
  </si>
  <si>
    <r>
      <rPr>
        <sz val="9"/>
        <rFont val="宋体"/>
        <family val="3"/>
        <charset val="134"/>
      </rPr>
      <t>经济学原理</t>
    </r>
    <r>
      <rPr>
        <sz val="9"/>
        <rFont val="Times New Roman"/>
        <family val="1"/>
      </rPr>
      <t xml:space="preserve"> Principle of Economics </t>
    </r>
  </si>
  <si>
    <r>
      <rPr>
        <sz val="9"/>
        <rFont val="宋体"/>
        <family val="3"/>
        <charset val="134"/>
      </rPr>
      <t>经济学院</t>
    </r>
  </si>
  <si>
    <t>040033A</t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</si>
  <si>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 xml:space="preserve"> Accounting</t>
    </r>
  </si>
  <si>
    <r>
      <rPr>
        <sz val="9"/>
        <rFont val="宋体"/>
        <family val="3"/>
        <charset val="134"/>
      </rPr>
      <t>会计学院</t>
    </r>
  </si>
  <si>
    <t>120263A</t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</si>
  <si>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 xml:space="preserve"> Statistics</t>
    </r>
  </si>
  <si>
    <t>022382A</t>
  </si>
  <si>
    <r>
      <rPr>
        <sz val="9"/>
        <rFont val="宋体"/>
        <family val="3"/>
        <charset val="134"/>
      </rPr>
      <t>供应链管理</t>
    </r>
    <r>
      <rPr>
        <sz val="9"/>
        <rFont val="Times New Roman"/>
        <family val="1"/>
      </rPr>
      <t xml:space="preserve"> Supply  Chain Management</t>
    </r>
  </si>
  <si>
    <t>020433A</t>
  </si>
  <si>
    <r>
      <rPr>
        <sz val="9"/>
        <rFont val="宋体"/>
        <family val="3"/>
        <charset val="134"/>
      </rPr>
      <t>采购与供应管理</t>
    </r>
    <r>
      <rPr>
        <sz val="9"/>
        <rFont val="Times New Roman"/>
        <family val="1"/>
      </rPr>
      <t xml:space="preserve"> Purchasing and Supply  Management</t>
    </r>
  </si>
  <si>
    <r>
      <rPr>
        <sz val="9"/>
        <rFont val="宋体"/>
        <family val="3"/>
        <charset val="134"/>
      </rPr>
      <t>运输与配送管理</t>
    </r>
    <r>
      <rPr>
        <sz val="9"/>
        <rFont val="Times New Roman"/>
        <family val="1"/>
      </rPr>
      <t xml:space="preserve"> Transportation and Distribution Management</t>
    </r>
  </si>
  <si>
    <r>
      <rPr>
        <sz val="9"/>
        <rFont val="宋体"/>
        <family val="3"/>
        <charset val="134"/>
      </rPr>
      <t>供应链大数据分析方法</t>
    </r>
    <r>
      <rPr>
        <sz val="9"/>
        <rFont val="Times New Roman"/>
        <family val="1"/>
      </rPr>
      <t xml:space="preserve"> Big Data Analysis Methods on Supply Chain</t>
    </r>
  </si>
  <si>
    <r>
      <rPr>
        <sz val="9"/>
        <rFont val="宋体"/>
        <family val="3"/>
        <charset val="134"/>
      </rPr>
      <t>专业课程合计</t>
    </r>
  </si>
  <si>
    <r>
      <rPr>
        <sz val="9"/>
        <rFont val="宋体"/>
        <family val="3"/>
        <charset val="134"/>
      </rPr>
      <t>国际物流与全球供应链</t>
    </r>
    <r>
      <rPr>
        <sz val="9"/>
        <rFont val="Times New Roman"/>
        <family val="1"/>
      </rPr>
      <t xml:space="preserve"> International Logistics and Global Supply Chain</t>
    </r>
  </si>
  <si>
    <r>
      <rPr>
        <sz val="9"/>
        <rFont val="宋体"/>
        <family val="3"/>
        <charset val="134"/>
      </rPr>
      <t>绿色供应链管理</t>
    </r>
    <r>
      <rPr>
        <sz val="9"/>
        <rFont val="Times New Roman"/>
        <family val="1"/>
      </rPr>
      <t xml:space="preserve"> Green Supply Chain Management</t>
    </r>
  </si>
  <si>
    <r>
      <rPr>
        <sz val="9"/>
        <rFont val="宋体"/>
        <family val="3"/>
        <charset val="134"/>
      </rPr>
      <t>供应链质量管理</t>
    </r>
    <r>
      <rPr>
        <sz val="9"/>
        <rFont val="Times New Roman"/>
        <family val="1"/>
      </rPr>
      <t xml:space="preserve"> Supply Chain Quality Management</t>
    </r>
  </si>
  <si>
    <t>0221122B</t>
  </si>
  <si>
    <r>
      <rPr>
        <sz val="9"/>
        <rFont val="宋体"/>
        <family val="3"/>
        <charset val="134"/>
      </rPr>
      <t>商务数据分析</t>
    </r>
    <r>
      <rPr>
        <sz val="9"/>
        <rFont val="Times New Roman"/>
        <family val="1"/>
      </rPr>
      <t xml:space="preserve"> Business Analytics</t>
    </r>
  </si>
  <si>
    <t>022372B</t>
  </si>
  <si>
    <r>
      <rPr>
        <sz val="9"/>
        <rFont val="宋体"/>
        <family val="3"/>
        <charset val="134"/>
      </rPr>
      <t>供应链金融</t>
    </r>
    <r>
      <rPr>
        <sz val="9"/>
        <rFont val="Times New Roman"/>
        <family val="1"/>
      </rPr>
      <t xml:space="preserve"> Supply Chain Finance</t>
    </r>
  </si>
  <si>
    <t>供应链风险管理 Supply  Chain Risk Management</t>
  </si>
  <si>
    <t>0221162B</t>
  </si>
  <si>
    <r>
      <rPr>
        <sz val="9"/>
        <rFont val="宋体"/>
        <family val="3"/>
        <charset val="134"/>
      </rPr>
      <t>智慧供应链</t>
    </r>
    <r>
      <rPr>
        <sz val="9"/>
        <rFont val="Times New Roman"/>
        <family val="1"/>
      </rPr>
      <t xml:space="preserve"> Intelligent Supply Chain</t>
    </r>
  </si>
  <si>
    <r>
      <rPr>
        <sz val="9"/>
        <rFont val="宋体"/>
        <family val="3"/>
        <charset val="134"/>
      </rPr>
      <t>供应链管理前沿讲座</t>
    </r>
    <r>
      <rPr>
        <sz val="9"/>
        <rFont val="Times New Roman"/>
        <family val="1"/>
      </rPr>
      <t xml:space="preserve"> Frontier Lectures on Supply Chain Management</t>
    </r>
  </si>
  <si>
    <r>
      <rPr>
        <sz val="9"/>
        <rFont val="宋体"/>
        <family val="3"/>
        <charset val="134"/>
      </rPr>
      <t>不设学分限制，可在专业拓展课程库中选择，与本专业教学计划所列课程相似的课程不得选修</t>
    </r>
  </si>
  <si>
    <r>
      <rPr>
        <b/>
        <sz val="9"/>
        <rFont val="宋体"/>
        <family val="3"/>
        <charset val="134"/>
      </rPr>
      <t>个性教育至少选够</t>
    </r>
    <r>
      <rPr>
        <b/>
        <sz val="9"/>
        <rFont val="Times New Roman"/>
        <family val="1"/>
      </rPr>
      <t>21</t>
    </r>
    <r>
      <rPr>
        <b/>
        <sz val="9"/>
        <rFont val="宋体"/>
        <family val="3"/>
        <charset val="134"/>
      </rPr>
      <t>学分，</t>
    </r>
    <r>
      <rPr>
        <b/>
        <sz val="9"/>
        <rFont val="Times New Roman"/>
        <family val="1"/>
      </rPr>
      <t>336</t>
    </r>
    <r>
      <rPr>
        <b/>
        <sz val="9"/>
        <rFont val="宋体"/>
        <family val="3"/>
        <charset val="134"/>
      </rPr>
      <t>学时</t>
    </r>
  </si>
  <si>
    <r>
      <rPr>
        <b/>
        <sz val="9"/>
        <rFont val="宋体"/>
        <family val="3"/>
        <charset val="134"/>
      </rPr>
      <t>总计</t>
    </r>
  </si>
  <si>
    <t>071313B</t>
  </si>
  <si>
    <t>020033A</t>
  </si>
  <si>
    <r>
      <rPr>
        <sz val="9"/>
        <rFont val="宋体"/>
        <family val="3"/>
        <charset val="134"/>
      </rPr>
      <t>市场营销学</t>
    </r>
    <r>
      <rPr>
        <sz val="9"/>
        <rFont val="Times New Roman"/>
        <family val="1"/>
      </rPr>
      <t xml:space="preserve"> Marketing</t>
    </r>
  </si>
  <si>
    <t>040013A</t>
  </si>
  <si>
    <r>
      <rPr>
        <sz val="9"/>
        <rFont val="宋体"/>
        <family val="3"/>
        <charset val="134"/>
      </rPr>
      <t>财务管理学</t>
    </r>
    <r>
      <rPr>
        <sz val="9"/>
        <rFont val="Times New Roman"/>
        <family val="1"/>
      </rPr>
      <t xml:space="preserve"> Financial Management</t>
    </r>
    <phoneticPr fontId="6" type="noConversion"/>
  </si>
  <si>
    <r>
      <rPr>
        <sz val="9"/>
        <rFont val="微软雅黑"/>
        <family val="2"/>
        <charset val="134"/>
      </rPr>
      <t>思想道德与法治</t>
    </r>
    <r>
      <rPr>
        <sz val="9"/>
        <rFont val="Times New Roman"/>
        <family val="1"/>
      </rPr>
      <t xml:space="preserve"> Ideology-Morality &amp; Rule of Law</t>
    </r>
  </si>
  <si>
    <r>
      <rPr>
        <sz val="9"/>
        <rFont val="宋体"/>
        <family val="3"/>
        <charset val="134"/>
      </rPr>
      <t xml:space="preserve">毛泽东思想和中国特色社会主义理论体系概论
</t>
    </r>
    <r>
      <rPr>
        <sz val="9"/>
        <rFont val="Times New Roman"/>
        <family val="1"/>
      </rPr>
      <t>Introduction to Mao Zedong Thought and Socialism Theoretical System with Chinese Characteristic</t>
    </r>
  </si>
  <si>
    <r>
      <rPr>
        <sz val="9"/>
        <rFont val="宋体"/>
        <family val="3"/>
        <charset val="134"/>
      </rPr>
      <t xml:space="preserve">马克思主义基本原理
</t>
    </r>
    <r>
      <rPr>
        <sz val="9"/>
        <rFont val="Times New Roman"/>
        <family val="1"/>
      </rPr>
      <t>The Basic Principles of Marxism</t>
    </r>
  </si>
  <si>
    <r>
      <rPr>
        <sz val="9"/>
        <rFont val="宋体"/>
        <family val="3"/>
        <charset val="134"/>
      </rPr>
      <t xml:space="preserve">形势与政策（三）
</t>
    </r>
    <r>
      <rPr>
        <sz val="9"/>
        <rFont val="Times New Roman"/>
        <family val="1"/>
      </rPr>
      <t>Situation and Policy</t>
    </r>
  </si>
  <si>
    <t>020522A</t>
  </si>
  <si>
    <r>
      <rPr>
        <sz val="9"/>
        <rFont val="宋体"/>
        <family val="3"/>
        <charset val="134"/>
      </rPr>
      <t>电子商务</t>
    </r>
    <r>
      <rPr>
        <sz val="9"/>
        <rFont val="Times New Roman"/>
        <family val="1"/>
      </rPr>
      <t xml:space="preserve"> E-Commerce</t>
    </r>
    <phoneticPr fontId="6" type="noConversion"/>
  </si>
  <si>
    <t>021252B</t>
    <phoneticPr fontId="16" type="noConversion"/>
  </si>
  <si>
    <t>0221014A</t>
  </si>
  <si>
    <r>
      <rPr>
        <sz val="9"/>
        <rFont val="宋体"/>
        <family val="3"/>
        <charset val="134"/>
      </rPr>
      <t>管理决策模拟</t>
    </r>
    <r>
      <rPr>
        <sz val="9"/>
        <rFont val="Times New Roman"/>
        <family val="1"/>
      </rPr>
      <t xml:space="preserve"> Business Simulation</t>
    </r>
    <phoneticPr fontId="6" type="noConversion"/>
  </si>
  <si>
    <t>022393A</t>
  </si>
  <si>
    <t>020743A</t>
  </si>
  <si>
    <r>
      <rPr>
        <sz val="9"/>
        <rFont val="宋体"/>
        <family val="3"/>
        <charset val="134"/>
      </rPr>
      <t>企业战略管理</t>
    </r>
    <r>
      <rPr>
        <sz val="9"/>
        <rFont val="Times New Roman"/>
        <family val="1"/>
      </rPr>
      <t xml:space="preserve">  Corporation Strategic Management </t>
    </r>
    <phoneticPr fontId="6" type="noConversion"/>
  </si>
  <si>
    <t>120014A</t>
  </si>
  <si>
    <r>
      <rPr>
        <sz val="9"/>
        <color theme="1"/>
        <rFont val="宋体"/>
        <family val="3"/>
        <charset val="134"/>
      </rPr>
      <t>统计学院</t>
    </r>
  </si>
  <si>
    <r>
      <rPr>
        <sz val="9"/>
        <color theme="1"/>
        <rFont val="宋体"/>
        <family val="3"/>
        <charset val="134"/>
      </rPr>
      <t>考试</t>
    </r>
  </si>
  <si>
    <t>120024A</t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</si>
  <si>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II Calculus </t>
    </r>
    <r>
      <rPr>
        <sz val="9"/>
        <color theme="1"/>
        <rFont val="宋体"/>
        <family val="3"/>
        <charset val="134"/>
      </rPr>
      <t>Ⅱ</t>
    </r>
    <phoneticPr fontId="6" type="noConversion"/>
  </si>
  <si>
    <r>
      <rPr>
        <sz val="9"/>
        <rFont val="宋体"/>
        <family val="3"/>
        <charset val="134"/>
      </rPr>
      <t>供应链建模与优化</t>
    </r>
    <r>
      <rPr>
        <sz val="9"/>
        <rFont val="Times New Roman"/>
        <family val="1"/>
      </rPr>
      <t>Modeling and Optimization for Supply Chain</t>
    </r>
    <phoneticPr fontId="16" type="noConversion"/>
  </si>
  <si>
    <t>021422B</t>
  </si>
  <si>
    <r>
      <rPr>
        <sz val="9"/>
        <rFont val="宋体"/>
        <family val="3"/>
        <charset val="134"/>
      </rPr>
      <t>管理运筹学</t>
    </r>
    <r>
      <rPr>
        <sz val="9"/>
        <rFont val="Times New Roman"/>
        <family val="1"/>
      </rPr>
      <t xml:space="preserve"> Operations
Research of Management Science</t>
    </r>
    <phoneticPr fontId="16" type="noConversion"/>
  </si>
  <si>
    <r>
      <rPr>
        <sz val="9"/>
        <rFont val="宋体"/>
        <family val="3"/>
        <charset val="134"/>
      </rPr>
      <t>运营管理</t>
    </r>
    <r>
      <rPr>
        <sz val="9"/>
        <rFont val="Times New Roman"/>
        <family val="1"/>
      </rPr>
      <t xml:space="preserve"> Operations Management</t>
    </r>
    <phoneticPr fontId="16" type="noConversion"/>
  </si>
  <si>
    <r>
      <rPr>
        <b/>
        <sz val="11"/>
        <rFont val="宋体"/>
        <family val="3"/>
        <charset val="134"/>
      </rPr>
      <t>供应链管理专业本科学分制指导性教学计划表</t>
    </r>
  </si>
  <si>
    <r>
      <rPr>
        <sz val="9"/>
        <rFont val="宋体"/>
        <family val="3"/>
        <charset val="134"/>
      </rPr>
      <t>通识教育必修课</t>
    </r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</si>
  <si>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 Calculus </t>
    </r>
    <r>
      <rPr>
        <sz val="9"/>
        <color theme="1"/>
        <rFont val="宋体"/>
        <family val="3"/>
        <charset val="134"/>
      </rPr>
      <t>Ⅰ</t>
    </r>
    <phoneticPr fontId="6" type="noConversion"/>
  </si>
  <si>
    <r>
      <t>1.</t>
    </r>
    <r>
      <rPr>
        <sz val="9"/>
        <rFont val="宋体"/>
        <family val="3"/>
        <charset val="134"/>
      </rPr>
      <t>本部分课程包含网络课程与非网络课程，其中非网络课程修读不少于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学分；</t>
    </r>
    <r>
      <rPr>
        <sz val="9"/>
        <rFont val="Times New Roman"/>
        <family val="1"/>
      </rPr>
      <t xml:space="preserve">   
2.</t>
    </r>
    <r>
      <rPr>
        <sz val="9"/>
        <rFont val="宋体"/>
        <family val="3"/>
        <charset val="134"/>
      </rPr>
      <t>与本专业教学计划所列课程相似的课程不得选修；</t>
    </r>
    <r>
      <rPr>
        <sz val="9"/>
        <rFont val="Times New Roman"/>
        <family val="1"/>
      </rPr>
      <t xml:space="preserve"> 3.“</t>
    </r>
    <r>
      <rPr>
        <sz val="9"/>
        <rFont val="宋体"/>
        <family val="3"/>
        <charset val="134"/>
      </rPr>
      <t>四史</t>
    </r>
    <r>
      <rPr>
        <sz val="9"/>
        <rFont val="Times New Roman"/>
        <family val="1"/>
      </rPr>
      <t>”</t>
    </r>
    <r>
      <rPr>
        <sz val="9"/>
        <rFont val="宋体"/>
        <family val="3"/>
        <charset val="134"/>
      </rPr>
      <t>类课程至少修读</t>
    </r>
    <r>
      <rPr>
        <sz val="9"/>
        <rFont val="Times New Roman"/>
        <family val="1"/>
      </rPr>
      <t>1</t>
    </r>
    <r>
      <rPr>
        <sz val="9"/>
        <rFont val="宋体"/>
        <family val="3"/>
        <charset val="134"/>
      </rPr>
      <t>门</t>
    </r>
  </si>
  <si>
    <r>
      <rPr>
        <sz val="9"/>
        <rFont val="宋体"/>
        <family val="3"/>
        <charset val="134"/>
      </rPr>
      <t>专业教育</t>
    </r>
  </si>
  <si>
    <r>
      <rPr>
        <sz val="9"/>
        <rFont val="宋体"/>
        <family val="3"/>
        <charset val="134"/>
      </rPr>
      <t>学科基础课（必修）</t>
    </r>
  </si>
  <si>
    <r>
      <rPr>
        <sz val="9"/>
        <rFont val="宋体"/>
        <family val="3"/>
        <charset val="134"/>
      </rPr>
      <t>数据、模型与决策</t>
    </r>
    <r>
      <rPr>
        <sz val="9"/>
        <rFont val="Times New Roman"/>
        <family val="1"/>
      </rPr>
      <t>Data,model and decisions</t>
    </r>
    <phoneticPr fontId="16" type="noConversion"/>
  </si>
  <si>
    <r>
      <rPr>
        <sz val="9"/>
        <rFont val="宋体"/>
        <family val="3"/>
        <charset val="134"/>
      </rPr>
      <t>仓储管理与库存控制</t>
    </r>
    <r>
      <rPr>
        <sz val="9"/>
        <rFont val="Times New Roman"/>
        <family val="1"/>
      </rPr>
      <t>Warehouse Management and Inventory Control</t>
    </r>
    <phoneticPr fontId="16" type="noConversion"/>
  </si>
  <si>
    <r>
      <rPr>
        <sz val="9"/>
        <rFont val="宋体"/>
        <family val="3"/>
        <charset val="134"/>
      </rPr>
      <t>个性教育</t>
    </r>
  </si>
  <si>
    <r>
      <rPr>
        <sz val="9"/>
        <rFont val="宋体"/>
        <family val="3"/>
        <charset val="134"/>
      </rPr>
      <t>专业提升课（选修）</t>
    </r>
  </si>
  <si>
    <r>
      <rPr>
        <sz val="9"/>
        <color theme="1"/>
        <rFont val="宋体"/>
        <family val="3"/>
        <charset val="134"/>
      </rPr>
      <t>人工智能（英语）</t>
    </r>
    <r>
      <rPr>
        <sz val="9"/>
        <color theme="1"/>
        <rFont val="Times New Roman"/>
        <family val="1"/>
      </rPr>
      <t xml:space="preserve">Artificial Intelligence 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English</t>
    </r>
    <r>
      <rPr>
        <sz val="9"/>
        <color theme="1"/>
        <rFont val="宋体"/>
        <family val="3"/>
        <charset val="134"/>
      </rPr>
      <t>）</t>
    </r>
    <phoneticPr fontId="16" type="noConversion"/>
  </si>
  <si>
    <r>
      <rPr>
        <sz val="9"/>
        <color theme="1"/>
        <rFont val="宋体"/>
        <family val="3"/>
        <charset val="134"/>
      </rPr>
      <t>管工学院</t>
    </r>
  </si>
  <si>
    <r>
      <rPr>
        <sz val="9"/>
        <rFont val="宋体"/>
        <family val="3"/>
        <charset val="134"/>
      </rPr>
      <t>供应链系统规划与设计</t>
    </r>
    <r>
      <rPr>
        <sz val="9"/>
        <rFont val="Times New Roman"/>
        <family val="1"/>
      </rPr>
      <t>Supply Chain System Planning and Design</t>
    </r>
    <phoneticPr fontId="16" type="noConversion"/>
  </si>
  <si>
    <r>
      <rPr>
        <sz val="9"/>
        <rFont val="宋体"/>
        <family val="3"/>
        <charset val="134"/>
      </rPr>
      <t>企业资源规划（</t>
    </r>
    <r>
      <rPr>
        <sz val="9"/>
        <rFont val="Times New Roman"/>
        <family val="1"/>
      </rPr>
      <t>ERP</t>
    </r>
    <r>
      <rPr>
        <sz val="9"/>
        <rFont val="宋体"/>
        <family val="3"/>
        <charset val="134"/>
      </rPr>
      <t>）</t>
    </r>
    <r>
      <rPr>
        <sz val="9"/>
        <rFont val="Times New Roman"/>
        <family val="1"/>
      </rPr>
      <t xml:space="preserve">Enterprise Resource Planning 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ERP</t>
    </r>
    <r>
      <rPr>
        <sz val="9"/>
        <rFont val="宋体"/>
        <family val="3"/>
        <charset val="134"/>
      </rPr>
      <t>）</t>
    </r>
    <phoneticPr fontId="6" type="noConversion"/>
  </si>
  <si>
    <r>
      <rPr>
        <b/>
        <sz val="9"/>
        <rFont val="宋体"/>
        <family val="3"/>
        <charset val="134"/>
      </rPr>
      <t>专业提升课至少选够</t>
    </r>
    <r>
      <rPr>
        <b/>
        <sz val="9"/>
        <rFont val="Times New Roman"/>
        <family val="1"/>
      </rPr>
      <t xml:space="preserve">17 </t>
    </r>
    <r>
      <rPr>
        <b/>
        <sz val="9"/>
        <rFont val="宋体"/>
        <family val="3"/>
        <charset val="134"/>
      </rPr>
      <t>学分，</t>
    </r>
    <r>
      <rPr>
        <b/>
        <sz val="9"/>
        <rFont val="Times New Roman"/>
        <family val="1"/>
      </rPr>
      <t>272</t>
    </r>
    <r>
      <rPr>
        <b/>
        <sz val="9"/>
        <rFont val="宋体"/>
        <family val="3"/>
        <charset val="134"/>
      </rPr>
      <t>学时</t>
    </r>
    <phoneticPr fontId="16" type="noConversion"/>
  </si>
  <si>
    <r>
      <rPr>
        <sz val="9"/>
        <rFont val="宋体"/>
        <family val="3"/>
        <charset val="134"/>
      </rPr>
      <t>专业拓展课（选修）</t>
    </r>
  </si>
  <si>
    <t>专业核心课（必修）</t>
    <phoneticPr fontId="16" type="noConversion"/>
  </si>
  <si>
    <r>
      <rPr>
        <sz val="9"/>
        <rFont val="宋体"/>
        <family val="3"/>
        <charset val="134"/>
      </rPr>
      <t>项目管理（英语）</t>
    </r>
    <r>
      <rPr>
        <sz val="9"/>
        <rFont val="Times New Roman"/>
        <family val="1"/>
      </rPr>
      <t xml:space="preserve">  Project Management</t>
    </r>
    <phoneticPr fontId="16" type="noConversion"/>
  </si>
  <si>
    <t>2423012B</t>
  </si>
  <si>
    <r>
      <rPr>
        <sz val="9"/>
        <rFont val="宋体"/>
        <family val="3"/>
        <charset val="134"/>
      </rPr>
      <t xml:space="preserve">人工智能导论
</t>
    </r>
    <r>
      <rPr>
        <sz val="9"/>
        <color theme="1"/>
        <rFont val="Times New Roman"/>
        <family val="1"/>
      </rPr>
      <t>Introduction to Artificial Intelligence</t>
    </r>
    <phoneticPr fontId="6" type="noConversion"/>
  </si>
  <si>
    <t>0224104A</t>
  </si>
  <si>
    <t>0224112A</t>
  </si>
  <si>
    <t>0224122A</t>
  </si>
  <si>
    <t>0224132A</t>
  </si>
  <si>
    <t>0224142B</t>
  </si>
  <si>
    <t>0224153A</t>
  </si>
  <si>
    <t>0224162B</t>
  </si>
  <si>
    <t>0224172B</t>
  </si>
  <si>
    <t>0224182B</t>
  </si>
  <si>
    <t>0224192B</t>
  </si>
  <si>
    <t>0224202B</t>
  </si>
  <si>
    <t>0224212B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</si>
</sst>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"/>
    <numFmt numFmtId="177" formatCode="0_ "/>
    <numFmt numFmtId="178" formatCode="0.0_ "/>
  </numFmts>
  <fonts count="20" x14ac:knownFonts="1">
    <font>
      <sz val="11"/>
      <color indexed="8"/>
      <name val="宋体"/>
      <charset val="134"/>
    </font>
    <font>
      <sz val="11"/>
      <color theme="1"/>
      <name val="宋体"/>
      <family val="3"/>
      <charset val="134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b/>
      <sz val="11"/>
      <name val="宋体"/>
      <family val="3"/>
      <charset val="134"/>
    </font>
    <font>
      <sz val="9"/>
      <name val="Times New Roman"/>
      <family val="1"/>
    </font>
    <font>
      <sz val="9"/>
      <name val="宋体"/>
      <family val="3"/>
      <charset val="134"/>
    </font>
    <font>
      <sz val="8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8"/>
      <name val="Times New Roman"/>
      <family val="1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微软雅黑"/>
      <family val="2"/>
      <charset val="134"/>
    </font>
    <font>
      <b/>
      <sz val="1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10">
    <xf numFmtId="0" fontId="0" fillId="0" borderId="0">
      <alignment vertical="center"/>
    </xf>
    <xf numFmtId="0" fontId="11" fillId="0" borderId="0">
      <alignment vertical="center"/>
    </xf>
    <xf numFmtId="0" fontId="12" fillId="0" borderId="0">
      <alignment vertical="center" wrapText="1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3" fillId="0" borderId="0"/>
    <xf numFmtId="0" fontId="12" fillId="0" borderId="0">
      <alignment vertical="center"/>
    </xf>
  </cellStyleXfs>
  <cellXfs count="95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5" fillId="0" borderId="9" xfId="9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/>
    </xf>
    <xf numFmtId="0" fontId="5" fillId="0" borderId="9" xfId="3" applyFont="1" applyBorder="1" applyAlignment="1">
      <alignment horizontal="center" vertical="center"/>
    </xf>
    <xf numFmtId="0" fontId="5" fillId="0" borderId="9" xfId="0" applyFont="1" applyBorder="1">
      <alignment vertical="center"/>
    </xf>
    <xf numFmtId="0" fontId="7" fillId="0" borderId="9" xfId="0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 wrapText="1"/>
    </xf>
    <xf numFmtId="0" fontId="8" fillId="0" borderId="9" xfId="0" applyFont="1" applyBorder="1">
      <alignment vertical="center"/>
    </xf>
    <xf numFmtId="178" fontId="9" fillId="0" borderId="9" xfId="0" applyNumberFormat="1" applyFont="1" applyBorder="1" applyAlignment="1">
      <alignment horizontal="center" vertical="center" wrapText="1"/>
    </xf>
    <xf numFmtId="178" fontId="2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>
      <alignment vertical="center"/>
    </xf>
    <xf numFmtId="0" fontId="8" fillId="0" borderId="0" xfId="0" applyFont="1" applyAlignment="1">
      <alignment horizontal="left" vertical="center"/>
    </xf>
    <xf numFmtId="176" fontId="19" fillId="0" borderId="0" xfId="0" applyNumberFormat="1" applyFont="1">
      <alignment vertical="center"/>
    </xf>
    <xf numFmtId="0" fontId="19" fillId="0" borderId="0" xfId="0" applyFont="1" applyFill="1" applyAlignment="1">
      <alignment horizontal="left" vertical="center"/>
    </xf>
    <xf numFmtId="0" fontId="19" fillId="0" borderId="0" xfId="0" applyFont="1" applyFill="1">
      <alignment vertical="center"/>
    </xf>
    <xf numFmtId="0" fontId="1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 textRotation="255" wrapText="1" readingOrder="1"/>
    </xf>
    <xf numFmtId="0" fontId="19" fillId="0" borderId="0" xfId="0" applyFont="1" applyFill="1" applyAlignment="1">
      <alignment horizontal="center" vertical="center"/>
    </xf>
    <xf numFmtId="0" fontId="5" fillId="0" borderId="9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 wrapText="1"/>
    </xf>
    <xf numFmtId="176" fontId="5" fillId="0" borderId="9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178" fontId="9" fillId="0" borderId="9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9" xfId="0" applyFont="1" applyFill="1" applyBorder="1">
      <alignment vertical="center"/>
    </xf>
    <xf numFmtId="0" fontId="7" fillId="0" borderId="0" xfId="0" applyFont="1" applyFill="1" applyAlignment="1">
      <alignment horizontal="center" vertical="center"/>
    </xf>
    <xf numFmtId="177" fontId="5" fillId="0" borderId="9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5" fillId="0" borderId="9" xfId="5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textRotation="255" wrapText="1"/>
    </xf>
    <xf numFmtId="0" fontId="5" fillId="0" borderId="10" xfId="0" applyFont="1" applyBorder="1" applyAlignment="1">
      <alignment horizontal="center" vertical="center" textRotation="255" wrapText="1"/>
    </xf>
    <xf numFmtId="0" fontId="5" fillId="0" borderId="8" xfId="0" applyFont="1" applyBorder="1" applyAlignment="1">
      <alignment horizontal="center" vertical="center" textRotation="255" wrapText="1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176" fontId="5" fillId="0" borderId="1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255" wrapText="1"/>
    </xf>
    <xf numFmtId="0" fontId="5" fillId="0" borderId="5" xfId="0" applyFont="1" applyBorder="1" applyAlignment="1">
      <alignment vertical="center" textRotation="255" wrapText="1" readingOrder="1"/>
    </xf>
    <xf numFmtId="0" fontId="5" fillId="0" borderId="10" xfId="0" applyFont="1" applyBorder="1" applyAlignment="1">
      <alignment vertical="center" textRotation="255" wrapText="1" readingOrder="1"/>
    </xf>
    <xf numFmtId="0" fontId="5" fillId="0" borderId="8" xfId="0" applyFont="1" applyBorder="1" applyAlignment="1">
      <alignment vertical="center" textRotation="255" wrapText="1" readingOrder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</cellXfs>
  <cellStyles count="10">
    <cellStyle name="常规" xfId="0" builtinId="0"/>
    <cellStyle name="常规 11" xfId="3" xr:uid="{00000000-0005-0000-0000-000001000000}"/>
    <cellStyle name="常规 13" xfId="4" xr:uid="{00000000-0005-0000-0000-000002000000}"/>
    <cellStyle name="常规 2" xfId="5" xr:uid="{00000000-0005-0000-0000-000003000000}"/>
    <cellStyle name="常规 2 2" xfId="2" xr:uid="{00000000-0005-0000-0000-000004000000}"/>
    <cellStyle name="常规 3" xfId="6" xr:uid="{00000000-0005-0000-0000-000005000000}"/>
    <cellStyle name="常规 3 3" xfId="1" xr:uid="{00000000-0005-0000-0000-000006000000}"/>
    <cellStyle name="常规 4" xfId="7" xr:uid="{00000000-0005-0000-0000-000007000000}"/>
    <cellStyle name="常规 5" xfId="8" xr:uid="{00000000-0005-0000-0000-000008000000}"/>
    <cellStyle name="常规_Sheet1" xfId="9" xr:uid="{00000000-0005-0000-0000-000009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76"/>
  <sheetViews>
    <sheetView tabSelected="1" zoomScaleNormal="100" workbookViewId="0">
      <pane ySplit="3" topLeftCell="A4" activePane="bottomLeft" state="frozen"/>
      <selection activeCell="D1" sqref="D1"/>
      <selection pane="bottomLeft" activeCell="E38" sqref="E38"/>
    </sheetView>
  </sheetViews>
  <sheetFormatPr defaultColWidth="9" defaultRowHeight="13.8" x14ac:dyDescent="0.25"/>
  <cols>
    <col min="1" max="1" width="2.109375" style="1" customWidth="1"/>
    <col min="2" max="2" width="5" style="1" customWidth="1"/>
    <col min="3" max="3" width="3" style="1" customWidth="1"/>
    <col min="4" max="4" width="8.33203125" style="1" customWidth="1"/>
    <col min="5" max="5" width="18.44140625" style="49" customWidth="1"/>
    <col min="6" max="6" width="4.44140625" style="1" customWidth="1"/>
    <col min="7" max="11" width="4.44140625" style="38" customWidth="1"/>
    <col min="12" max="12" width="3.6640625" style="38" customWidth="1"/>
    <col min="13" max="13" width="3.44140625" style="1" customWidth="1"/>
    <col min="14" max="15" width="7" style="1" customWidth="1"/>
    <col min="16" max="16" width="6" style="1" customWidth="1"/>
    <col min="17" max="17" width="5.109375" style="38" customWidth="1"/>
    <col min="18" max="18" width="7.109375" style="1" customWidth="1"/>
    <col min="19" max="19" width="3.88671875" style="1" customWidth="1"/>
    <col min="20" max="20" width="17.21875" style="25" customWidth="1"/>
    <col min="21" max="28" width="9" style="26"/>
    <col min="29" max="29" width="15" style="26" customWidth="1"/>
    <col min="30" max="30" width="12.109375" style="26" customWidth="1"/>
    <col min="31" max="31" width="9" style="26"/>
    <col min="32" max="32" width="12.6640625" style="26" customWidth="1"/>
    <col min="33" max="16384" width="9" style="26"/>
  </cols>
  <sheetData>
    <row r="1" spans="1:20" ht="24" customHeight="1" x14ac:dyDescent="0.25">
      <c r="A1" s="55" t="s">
        <v>128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7"/>
    </row>
    <row r="2" spans="1:20" ht="25.5" customHeight="1" x14ac:dyDescent="0.25">
      <c r="A2" s="71" t="s">
        <v>0</v>
      </c>
      <c r="B2" s="72"/>
      <c r="C2" s="67" t="s">
        <v>1</v>
      </c>
      <c r="D2" s="67" t="s">
        <v>2</v>
      </c>
      <c r="E2" s="69" t="s">
        <v>3</v>
      </c>
      <c r="F2" s="58" t="s">
        <v>4</v>
      </c>
      <c r="G2" s="59"/>
      <c r="H2" s="59"/>
      <c r="I2" s="59"/>
      <c r="J2" s="59"/>
      <c r="K2" s="59"/>
      <c r="L2" s="59"/>
      <c r="M2" s="60"/>
      <c r="N2" s="67" t="s">
        <v>5</v>
      </c>
      <c r="O2" s="67" t="s">
        <v>6</v>
      </c>
      <c r="P2" s="58" t="s">
        <v>7</v>
      </c>
      <c r="Q2" s="60"/>
      <c r="R2" s="67" t="s">
        <v>8</v>
      </c>
      <c r="S2" s="67" t="s">
        <v>9</v>
      </c>
    </row>
    <row r="3" spans="1:20" ht="25.5" customHeight="1" x14ac:dyDescent="0.25">
      <c r="A3" s="73"/>
      <c r="B3" s="74"/>
      <c r="C3" s="68"/>
      <c r="D3" s="68"/>
      <c r="E3" s="70"/>
      <c r="F3" s="2">
        <v>1</v>
      </c>
      <c r="G3" s="19">
        <v>2</v>
      </c>
      <c r="H3" s="19">
        <v>3</v>
      </c>
      <c r="I3" s="19">
        <v>4</v>
      </c>
      <c r="J3" s="19">
        <v>5</v>
      </c>
      <c r="K3" s="19">
        <v>6</v>
      </c>
      <c r="L3" s="19">
        <v>7</v>
      </c>
      <c r="M3" s="2">
        <v>8</v>
      </c>
      <c r="N3" s="68"/>
      <c r="O3" s="68"/>
      <c r="P3" s="3" t="s">
        <v>10</v>
      </c>
      <c r="Q3" s="20" t="s">
        <v>11</v>
      </c>
      <c r="R3" s="68"/>
      <c r="S3" s="68"/>
    </row>
    <row r="4" spans="1:20" ht="40.35" customHeight="1" x14ac:dyDescent="0.25">
      <c r="A4" s="81" t="s">
        <v>12</v>
      </c>
      <c r="B4" s="81" t="s">
        <v>129</v>
      </c>
      <c r="C4" s="2">
        <v>1</v>
      </c>
      <c r="D4" s="2" t="s">
        <v>13</v>
      </c>
      <c r="E4" s="21" t="s">
        <v>107</v>
      </c>
      <c r="F4" s="3">
        <v>2</v>
      </c>
      <c r="G4" s="20"/>
      <c r="H4" s="20"/>
      <c r="I4" s="20"/>
      <c r="J4" s="20"/>
      <c r="K4" s="20"/>
      <c r="L4" s="20"/>
      <c r="M4" s="3"/>
      <c r="N4" s="3">
        <v>2</v>
      </c>
      <c r="O4" s="3">
        <v>32</v>
      </c>
      <c r="P4" s="3">
        <v>32</v>
      </c>
      <c r="Q4" s="20"/>
      <c r="R4" s="3" t="s">
        <v>14</v>
      </c>
      <c r="S4" s="3" t="s">
        <v>15</v>
      </c>
      <c r="T4" s="27"/>
    </row>
    <row r="5" spans="1:20" ht="36" x14ac:dyDescent="0.25">
      <c r="A5" s="53"/>
      <c r="B5" s="53"/>
      <c r="C5" s="2">
        <v>2</v>
      </c>
      <c r="D5" s="2" t="s">
        <v>28</v>
      </c>
      <c r="E5" s="21" t="s">
        <v>29</v>
      </c>
      <c r="F5" s="3">
        <v>1</v>
      </c>
      <c r="G5" s="20"/>
      <c r="H5" s="20"/>
      <c r="I5" s="20"/>
      <c r="J5" s="20"/>
      <c r="K5" s="20"/>
      <c r="L5" s="20"/>
      <c r="M5" s="3"/>
      <c r="N5" s="3">
        <v>1</v>
      </c>
      <c r="O5" s="3">
        <v>16</v>
      </c>
      <c r="P5" s="3">
        <v>16</v>
      </c>
      <c r="Q5" s="20"/>
      <c r="R5" s="3" t="s">
        <v>30</v>
      </c>
      <c r="S5" s="3" t="s">
        <v>19</v>
      </c>
      <c r="T5" s="27"/>
    </row>
    <row r="6" spans="1:20" x14ac:dyDescent="0.25">
      <c r="A6" s="53"/>
      <c r="B6" s="53"/>
      <c r="C6" s="2">
        <v>3</v>
      </c>
      <c r="D6" s="2" t="s">
        <v>59</v>
      </c>
      <c r="E6" s="21" t="s">
        <v>60</v>
      </c>
      <c r="F6" s="3">
        <v>2</v>
      </c>
      <c r="G6" s="19"/>
      <c r="H6" s="20"/>
      <c r="I6" s="20"/>
      <c r="J6" s="20"/>
      <c r="K6" s="20"/>
      <c r="L6" s="20"/>
      <c r="M6" s="3"/>
      <c r="N6" s="3">
        <v>2</v>
      </c>
      <c r="O6" s="3">
        <v>36</v>
      </c>
      <c r="P6" s="3">
        <v>36</v>
      </c>
      <c r="Q6" s="20"/>
      <c r="R6" s="3" t="s">
        <v>30</v>
      </c>
      <c r="S6" s="3" t="s">
        <v>34</v>
      </c>
      <c r="T6" s="27"/>
    </row>
    <row r="7" spans="1:20" ht="81.599999999999994" x14ac:dyDescent="0.25">
      <c r="A7" s="53"/>
      <c r="B7" s="53"/>
      <c r="C7" s="2">
        <v>4</v>
      </c>
      <c r="D7" s="2" t="s">
        <v>20</v>
      </c>
      <c r="E7" s="21" t="s">
        <v>108</v>
      </c>
      <c r="F7" s="3"/>
      <c r="G7" s="20">
        <v>2</v>
      </c>
      <c r="H7" s="20"/>
      <c r="I7" s="43"/>
      <c r="J7" s="20"/>
      <c r="K7" s="20"/>
      <c r="L7" s="20"/>
      <c r="M7" s="3"/>
      <c r="N7" s="3">
        <v>2</v>
      </c>
      <c r="O7" s="3">
        <v>32</v>
      </c>
      <c r="P7" s="3">
        <v>32</v>
      </c>
      <c r="Q7" s="20"/>
      <c r="R7" s="3" t="s">
        <v>14</v>
      </c>
      <c r="S7" s="3" t="s">
        <v>21</v>
      </c>
      <c r="T7" s="27"/>
    </row>
    <row r="8" spans="1:20" ht="70.8" x14ac:dyDescent="0.25">
      <c r="A8" s="53"/>
      <c r="B8" s="53"/>
      <c r="C8" s="2">
        <v>5</v>
      </c>
      <c r="D8" s="2" t="s">
        <v>23</v>
      </c>
      <c r="E8" s="21" t="s">
        <v>24</v>
      </c>
      <c r="F8" s="3"/>
      <c r="G8" s="20">
        <v>2</v>
      </c>
      <c r="H8" s="20"/>
      <c r="I8" s="20"/>
      <c r="J8" s="20"/>
      <c r="K8" s="20"/>
      <c r="L8" s="20"/>
      <c r="M8" s="3"/>
      <c r="N8" s="3">
        <v>2</v>
      </c>
      <c r="O8" s="3">
        <v>32</v>
      </c>
      <c r="P8" s="3">
        <v>32</v>
      </c>
      <c r="Q8" s="20"/>
      <c r="R8" s="3" t="s">
        <v>18</v>
      </c>
      <c r="S8" s="3" t="s">
        <v>19</v>
      </c>
      <c r="T8" s="27"/>
    </row>
    <row r="9" spans="1:20" ht="36" x14ac:dyDescent="0.25">
      <c r="A9" s="53"/>
      <c r="B9" s="53"/>
      <c r="C9" s="2">
        <v>6</v>
      </c>
      <c r="D9" s="2" t="s">
        <v>22</v>
      </c>
      <c r="E9" s="21" t="s">
        <v>109</v>
      </c>
      <c r="F9" s="3"/>
      <c r="G9" s="20"/>
      <c r="H9" s="19">
        <v>2</v>
      </c>
      <c r="I9" s="20"/>
      <c r="J9" s="20"/>
      <c r="K9" s="20"/>
      <c r="L9" s="20"/>
      <c r="M9" s="3"/>
      <c r="N9" s="3">
        <v>2</v>
      </c>
      <c r="O9" s="3">
        <v>32</v>
      </c>
      <c r="P9" s="3">
        <v>32</v>
      </c>
      <c r="Q9" s="20"/>
      <c r="R9" s="3" t="s">
        <v>14</v>
      </c>
      <c r="S9" s="3" t="s">
        <v>21</v>
      </c>
      <c r="T9" s="27"/>
    </row>
    <row r="10" spans="1:20" ht="36" x14ac:dyDescent="0.25">
      <c r="A10" s="53"/>
      <c r="B10" s="53"/>
      <c r="C10" s="2">
        <v>7</v>
      </c>
      <c r="D10" s="2" t="s">
        <v>25</v>
      </c>
      <c r="E10" s="21" t="s">
        <v>110</v>
      </c>
      <c r="F10" s="4"/>
      <c r="G10" s="35"/>
      <c r="H10" s="20">
        <v>0.5</v>
      </c>
      <c r="I10" s="20"/>
      <c r="J10" s="35"/>
      <c r="K10" s="35"/>
      <c r="L10" s="35"/>
      <c r="M10" s="4"/>
      <c r="N10" s="3">
        <v>0.5</v>
      </c>
      <c r="O10" s="3">
        <v>16</v>
      </c>
      <c r="P10" s="3">
        <v>16</v>
      </c>
      <c r="Q10" s="20"/>
      <c r="R10" s="3" t="s">
        <v>14</v>
      </c>
      <c r="S10" s="3" t="s">
        <v>15</v>
      </c>
      <c r="T10" s="27"/>
    </row>
    <row r="11" spans="1:20" ht="36" x14ac:dyDescent="0.25">
      <c r="A11" s="53"/>
      <c r="B11" s="53"/>
      <c r="C11" s="2">
        <v>8</v>
      </c>
      <c r="D11" s="2" t="s">
        <v>26</v>
      </c>
      <c r="E11" s="21" t="s">
        <v>27</v>
      </c>
      <c r="F11" s="4"/>
      <c r="G11" s="35"/>
      <c r="H11" s="20"/>
      <c r="I11" s="20">
        <v>0.5</v>
      </c>
      <c r="J11" s="35"/>
      <c r="K11" s="35"/>
      <c r="L11" s="35"/>
      <c r="M11" s="4"/>
      <c r="N11" s="3">
        <v>0.5</v>
      </c>
      <c r="O11" s="3">
        <v>16</v>
      </c>
      <c r="P11" s="3">
        <v>16</v>
      </c>
      <c r="Q11" s="20"/>
      <c r="R11" s="3" t="s">
        <v>14</v>
      </c>
      <c r="S11" s="3" t="s">
        <v>15</v>
      </c>
      <c r="T11" s="27"/>
    </row>
    <row r="12" spans="1:20" ht="36" x14ac:dyDescent="0.25">
      <c r="A12" s="53"/>
      <c r="B12" s="53"/>
      <c r="C12" s="2">
        <v>9</v>
      </c>
      <c r="D12" s="2" t="s">
        <v>16</v>
      </c>
      <c r="E12" s="21" t="s">
        <v>17</v>
      </c>
      <c r="F12" s="3"/>
      <c r="G12" s="20"/>
      <c r="H12" s="20"/>
      <c r="I12" s="20">
        <v>2</v>
      </c>
      <c r="J12" s="20"/>
      <c r="K12" s="20"/>
      <c r="L12" s="20"/>
      <c r="M12" s="3"/>
      <c r="N12" s="3">
        <v>2</v>
      </c>
      <c r="O12" s="3">
        <v>32</v>
      </c>
      <c r="P12" s="3">
        <v>32</v>
      </c>
      <c r="Q12" s="20"/>
      <c r="R12" s="3" t="s">
        <v>18</v>
      </c>
      <c r="S12" s="3" t="s">
        <v>19</v>
      </c>
      <c r="T12" s="27"/>
    </row>
    <row r="13" spans="1:20" ht="24" x14ac:dyDescent="0.25">
      <c r="A13" s="53"/>
      <c r="B13" s="53"/>
      <c r="C13" s="2">
        <v>10</v>
      </c>
      <c r="D13" s="2" t="s">
        <v>31</v>
      </c>
      <c r="E13" s="21" t="s">
        <v>32</v>
      </c>
      <c r="F13" s="3">
        <v>6</v>
      </c>
      <c r="G13" s="20"/>
      <c r="H13" s="20"/>
      <c r="I13" s="20"/>
      <c r="J13" s="20"/>
      <c r="K13" s="20"/>
      <c r="L13" s="20"/>
      <c r="M13" s="3"/>
      <c r="N13" s="3">
        <v>6</v>
      </c>
      <c r="O13" s="3">
        <v>96</v>
      </c>
      <c r="P13" s="3">
        <v>96</v>
      </c>
      <c r="Q13" s="20"/>
      <c r="R13" s="3" t="s">
        <v>33</v>
      </c>
      <c r="S13" s="3" t="s">
        <v>34</v>
      </c>
    </row>
    <row r="14" spans="1:20" ht="24" x14ac:dyDescent="0.25">
      <c r="A14" s="53"/>
      <c r="B14" s="53"/>
      <c r="C14" s="2">
        <v>11</v>
      </c>
      <c r="D14" s="2" t="s">
        <v>35</v>
      </c>
      <c r="E14" s="21" t="s">
        <v>36</v>
      </c>
      <c r="F14" s="3"/>
      <c r="G14" s="20">
        <v>6</v>
      </c>
      <c r="H14" s="20"/>
      <c r="I14" s="20"/>
      <c r="J14" s="20"/>
      <c r="K14" s="20"/>
      <c r="L14" s="20"/>
      <c r="M14" s="3"/>
      <c r="N14" s="3">
        <v>6</v>
      </c>
      <c r="O14" s="3">
        <v>96</v>
      </c>
      <c r="P14" s="3">
        <v>96</v>
      </c>
      <c r="Q14" s="20"/>
      <c r="R14" s="3" t="s">
        <v>33</v>
      </c>
      <c r="S14" s="3" t="s">
        <v>34</v>
      </c>
    </row>
    <row r="15" spans="1:20" ht="24" x14ac:dyDescent="0.25">
      <c r="A15" s="53"/>
      <c r="B15" s="53"/>
      <c r="C15" s="2">
        <v>12</v>
      </c>
      <c r="D15" s="2" t="s">
        <v>37</v>
      </c>
      <c r="E15" s="21" t="s">
        <v>38</v>
      </c>
      <c r="F15" s="3"/>
      <c r="G15" s="20"/>
      <c r="H15" s="20">
        <v>2</v>
      </c>
      <c r="I15" s="20"/>
      <c r="J15" s="20"/>
      <c r="K15" s="20"/>
      <c r="L15" s="20"/>
      <c r="M15" s="3"/>
      <c r="N15" s="3">
        <v>2</v>
      </c>
      <c r="O15" s="3">
        <v>32</v>
      </c>
      <c r="P15" s="3">
        <v>32</v>
      </c>
      <c r="Q15" s="20"/>
      <c r="R15" s="3" t="s">
        <v>33</v>
      </c>
      <c r="S15" s="3" t="s">
        <v>34</v>
      </c>
    </row>
    <row r="16" spans="1:20" ht="21.6" x14ac:dyDescent="0.25">
      <c r="A16" s="53"/>
      <c r="B16" s="53"/>
      <c r="C16" s="2">
        <v>13</v>
      </c>
      <c r="D16" s="16" t="s">
        <v>119</v>
      </c>
      <c r="E16" s="46" t="s">
        <v>130</v>
      </c>
      <c r="F16" s="17">
        <v>4</v>
      </c>
      <c r="G16" s="36"/>
      <c r="H16" s="36"/>
      <c r="I16" s="36"/>
      <c r="J16" s="36"/>
      <c r="K16" s="36"/>
      <c r="L16" s="36"/>
      <c r="M16" s="17"/>
      <c r="N16" s="17">
        <v>4</v>
      </c>
      <c r="O16" s="17">
        <v>64</v>
      </c>
      <c r="P16" s="17">
        <v>64</v>
      </c>
      <c r="Q16" s="36"/>
      <c r="R16" s="17" t="s">
        <v>120</v>
      </c>
      <c r="S16" s="17" t="s">
        <v>121</v>
      </c>
    </row>
    <row r="17" spans="1:32" ht="21.6" x14ac:dyDescent="0.25">
      <c r="A17" s="53"/>
      <c r="B17" s="53"/>
      <c r="C17" s="2">
        <v>14</v>
      </c>
      <c r="D17" s="16" t="s">
        <v>122</v>
      </c>
      <c r="E17" s="46" t="s">
        <v>123</v>
      </c>
      <c r="F17" s="17"/>
      <c r="G17" s="36">
        <v>4</v>
      </c>
      <c r="H17" s="36"/>
      <c r="I17" s="36"/>
      <c r="J17" s="36"/>
      <c r="K17" s="36"/>
      <c r="L17" s="36"/>
      <c r="M17" s="17"/>
      <c r="N17" s="17">
        <v>4</v>
      </c>
      <c r="O17" s="17">
        <v>64</v>
      </c>
      <c r="P17" s="17">
        <v>64</v>
      </c>
      <c r="Q17" s="36"/>
      <c r="R17" s="17" t="s">
        <v>120</v>
      </c>
      <c r="S17" s="17" t="s">
        <v>121</v>
      </c>
    </row>
    <row r="18" spans="1:32" ht="22.8" x14ac:dyDescent="0.25">
      <c r="A18" s="53"/>
      <c r="B18" s="53"/>
      <c r="C18" s="2">
        <v>15</v>
      </c>
      <c r="D18" s="2" t="s">
        <v>40</v>
      </c>
      <c r="E18" s="21" t="s">
        <v>41</v>
      </c>
      <c r="F18" s="3"/>
      <c r="G18" s="20">
        <v>3</v>
      </c>
      <c r="H18" s="20"/>
      <c r="I18" s="20"/>
      <c r="J18" s="20"/>
      <c r="K18" s="20"/>
      <c r="L18" s="20"/>
      <c r="M18" s="3"/>
      <c r="N18" s="3">
        <v>3</v>
      </c>
      <c r="O18" s="3">
        <v>48</v>
      </c>
      <c r="P18" s="3">
        <v>48</v>
      </c>
      <c r="Q18" s="20"/>
      <c r="R18" s="3" t="s">
        <v>39</v>
      </c>
      <c r="S18" s="3" t="s">
        <v>34</v>
      </c>
    </row>
    <row r="19" spans="1:32" ht="34.799999999999997" x14ac:dyDescent="0.25">
      <c r="A19" s="53"/>
      <c r="B19" s="53"/>
      <c r="C19" s="2">
        <v>16</v>
      </c>
      <c r="D19" s="2" t="s">
        <v>42</v>
      </c>
      <c r="E19" s="21" t="s">
        <v>43</v>
      </c>
      <c r="F19" s="3"/>
      <c r="G19" s="20"/>
      <c r="H19" s="20">
        <v>4</v>
      </c>
      <c r="I19" s="20"/>
      <c r="J19" s="20"/>
      <c r="K19" s="20"/>
      <c r="L19" s="20"/>
      <c r="M19" s="3"/>
      <c r="N19" s="3">
        <v>4</v>
      </c>
      <c r="O19" s="3">
        <v>64</v>
      </c>
      <c r="P19" s="3">
        <v>64</v>
      </c>
      <c r="Q19" s="20"/>
      <c r="R19" s="3" t="s">
        <v>39</v>
      </c>
      <c r="S19" s="3" t="s">
        <v>34</v>
      </c>
    </row>
    <row r="20" spans="1:32" ht="34.799999999999997" x14ac:dyDescent="0.25">
      <c r="A20" s="53"/>
      <c r="B20" s="53"/>
      <c r="C20" s="2">
        <v>17</v>
      </c>
      <c r="D20" s="2" t="s">
        <v>44</v>
      </c>
      <c r="E20" s="21" t="s">
        <v>45</v>
      </c>
      <c r="F20" s="3">
        <v>2</v>
      </c>
      <c r="G20" s="20"/>
      <c r="H20" s="20"/>
      <c r="I20" s="20"/>
      <c r="J20" s="20"/>
      <c r="K20" s="20"/>
      <c r="L20" s="20"/>
      <c r="M20" s="3"/>
      <c r="N20" s="3">
        <v>1</v>
      </c>
      <c r="O20" s="3">
        <v>32</v>
      </c>
      <c r="P20" s="3">
        <v>32</v>
      </c>
      <c r="Q20" s="20"/>
      <c r="R20" s="3" t="s">
        <v>46</v>
      </c>
      <c r="S20" s="3" t="s">
        <v>19</v>
      </c>
    </row>
    <row r="21" spans="1:32" ht="34.799999999999997" x14ac:dyDescent="0.25">
      <c r="A21" s="53"/>
      <c r="B21" s="53"/>
      <c r="C21" s="2">
        <v>18</v>
      </c>
      <c r="D21" s="2" t="s">
        <v>47</v>
      </c>
      <c r="E21" s="21" t="s">
        <v>48</v>
      </c>
      <c r="F21" s="3"/>
      <c r="G21" s="20">
        <v>2</v>
      </c>
      <c r="H21" s="20"/>
      <c r="I21" s="20"/>
      <c r="J21" s="20"/>
      <c r="K21" s="20"/>
      <c r="L21" s="20"/>
      <c r="M21" s="3"/>
      <c r="N21" s="3">
        <v>1</v>
      </c>
      <c r="O21" s="3">
        <v>32</v>
      </c>
      <c r="P21" s="3">
        <v>32</v>
      </c>
      <c r="Q21" s="20"/>
      <c r="R21" s="3" t="s">
        <v>46</v>
      </c>
      <c r="S21" s="3" t="s">
        <v>19</v>
      </c>
    </row>
    <row r="22" spans="1:32" ht="34.799999999999997" x14ac:dyDescent="0.25">
      <c r="A22" s="53"/>
      <c r="B22" s="53"/>
      <c r="C22" s="2">
        <v>19</v>
      </c>
      <c r="D22" s="2" t="s">
        <v>49</v>
      </c>
      <c r="E22" s="21" t="s">
        <v>50</v>
      </c>
      <c r="F22" s="3"/>
      <c r="G22" s="20"/>
      <c r="H22" s="20">
        <v>2</v>
      </c>
      <c r="I22" s="20"/>
      <c r="J22" s="20"/>
      <c r="K22" s="20"/>
      <c r="L22" s="20"/>
      <c r="M22" s="3"/>
      <c r="N22" s="3">
        <v>1</v>
      </c>
      <c r="O22" s="3">
        <v>32</v>
      </c>
      <c r="P22" s="3">
        <v>32</v>
      </c>
      <c r="Q22" s="20"/>
      <c r="R22" s="3" t="s">
        <v>46</v>
      </c>
      <c r="S22" s="3" t="s">
        <v>19</v>
      </c>
    </row>
    <row r="23" spans="1:32" ht="34.799999999999997" x14ac:dyDescent="0.25">
      <c r="A23" s="53"/>
      <c r="B23" s="53"/>
      <c r="C23" s="2">
        <v>20</v>
      </c>
      <c r="D23" s="2" t="s">
        <v>51</v>
      </c>
      <c r="E23" s="21" t="s">
        <v>52</v>
      </c>
      <c r="F23" s="3"/>
      <c r="G23" s="20"/>
      <c r="H23" s="20"/>
      <c r="I23" s="20">
        <v>2</v>
      </c>
      <c r="J23" s="20"/>
      <c r="K23" s="20"/>
      <c r="L23" s="20"/>
      <c r="M23" s="3"/>
      <c r="N23" s="3">
        <v>1</v>
      </c>
      <c r="O23" s="3">
        <v>32</v>
      </c>
      <c r="P23" s="3">
        <v>32</v>
      </c>
      <c r="Q23" s="20"/>
      <c r="R23" s="3" t="s">
        <v>46</v>
      </c>
      <c r="S23" s="3" t="s">
        <v>19</v>
      </c>
    </row>
    <row r="24" spans="1:32" s="30" customFormat="1" ht="34.799999999999997" x14ac:dyDescent="0.25">
      <c r="A24" s="53"/>
      <c r="B24" s="53"/>
      <c r="C24" s="50">
        <v>21</v>
      </c>
      <c r="D24" s="19" t="s">
        <v>146</v>
      </c>
      <c r="E24" s="51" t="s">
        <v>147</v>
      </c>
      <c r="F24" s="20">
        <v>2</v>
      </c>
      <c r="G24" s="20"/>
      <c r="H24" s="20"/>
      <c r="I24" s="20"/>
      <c r="J24" s="20"/>
      <c r="K24" s="20"/>
      <c r="L24" s="20"/>
      <c r="M24" s="20"/>
      <c r="N24" s="20">
        <v>2</v>
      </c>
      <c r="O24" s="20">
        <v>32</v>
      </c>
      <c r="P24" s="20">
        <v>32</v>
      </c>
      <c r="Q24" s="19"/>
      <c r="R24" s="19" t="s">
        <v>53</v>
      </c>
      <c r="S24" s="43" t="s">
        <v>19</v>
      </c>
      <c r="T24" s="29"/>
    </row>
    <row r="25" spans="1:32" ht="48" customHeight="1" x14ac:dyDescent="0.25">
      <c r="A25" s="53"/>
      <c r="B25" s="53"/>
      <c r="C25" s="2">
        <v>22</v>
      </c>
      <c r="D25" s="5" t="s">
        <v>54</v>
      </c>
      <c r="E25" s="21" t="s">
        <v>55</v>
      </c>
      <c r="F25" s="2"/>
      <c r="G25" s="19"/>
      <c r="H25" s="19">
        <v>3</v>
      </c>
      <c r="I25" s="19"/>
      <c r="J25" s="19"/>
      <c r="K25" s="19"/>
      <c r="L25" s="19"/>
      <c r="M25" s="2"/>
      <c r="N25" s="3">
        <v>3</v>
      </c>
      <c r="O25" s="3">
        <v>48</v>
      </c>
      <c r="P25" s="3">
        <v>32</v>
      </c>
      <c r="Q25" s="19">
        <v>16</v>
      </c>
      <c r="R25" s="2" t="s">
        <v>53</v>
      </c>
      <c r="S25" s="8" t="s">
        <v>19</v>
      </c>
    </row>
    <row r="26" spans="1:32" ht="22.8" x14ac:dyDescent="0.25">
      <c r="A26" s="53"/>
      <c r="B26" s="53"/>
      <c r="C26" s="2">
        <v>23</v>
      </c>
      <c r="D26" s="2" t="s">
        <v>56</v>
      </c>
      <c r="E26" s="21" t="s">
        <v>57</v>
      </c>
      <c r="F26" s="3"/>
      <c r="G26" s="19">
        <v>2</v>
      </c>
      <c r="H26" s="20"/>
      <c r="I26" s="20"/>
      <c r="J26" s="20"/>
      <c r="K26" s="20"/>
      <c r="L26" s="20"/>
      <c r="M26" s="3"/>
      <c r="N26" s="3">
        <v>2</v>
      </c>
      <c r="O26" s="3">
        <v>32</v>
      </c>
      <c r="P26" s="3">
        <v>32</v>
      </c>
      <c r="Q26" s="20"/>
      <c r="R26" s="3" t="s">
        <v>58</v>
      </c>
      <c r="S26" s="3" t="s">
        <v>19</v>
      </c>
    </row>
    <row r="27" spans="1:32" s="28" customFormat="1" ht="24.75" customHeight="1" x14ac:dyDescent="0.25">
      <c r="A27" s="53"/>
      <c r="B27" s="54"/>
      <c r="C27" s="61" t="s">
        <v>61</v>
      </c>
      <c r="D27" s="62"/>
      <c r="E27" s="63"/>
      <c r="F27" s="6">
        <f t="shared" ref="F27:Q27" si="0">SUM(F4:F26)</f>
        <v>19</v>
      </c>
      <c r="G27" s="37">
        <f t="shared" si="0"/>
        <v>21</v>
      </c>
      <c r="H27" s="37">
        <f t="shared" si="0"/>
        <v>13.5</v>
      </c>
      <c r="I27" s="37">
        <f t="shared" si="0"/>
        <v>4.5</v>
      </c>
      <c r="J27" s="37">
        <f t="shared" si="0"/>
        <v>0</v>
      </c>
      <c r="K27" s="37">
        <f t="shared" si="0"/>
        <v>0</v>
      </c>
      <c r="L27" s="37">
        <f t="shared" si="0"/>
        <v>0</v>
      </c>
      <c r="M27" s="6">
        <f t="shared" si="0"/>
        <v>0</v>
      </c>
      <c r="N27" s="6">
        <f t="shared" si="0"/>
        <v>54</v>
      </c>
      <c r="O27" s="6">
        <f t="shared" si="0"/>
        <v>948</v>
      </c>
      <c r="P27" s="6">
        <f t="shared" si="0"/>
        <v>932</v>
      </c>
      <c r="Q27" s="37">
        <f t="shared" si="0"/>
        <v>16</v>
      </c>
      <c r="R27" s="6"/>
      <c r="S27" s="10"/>
      <c r="T27" s="25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</row>
    <row r="28" spans="1:32" ht="24" customHeight="1" x14ac:dyDescent="0.25">
      <c r="A28" s="53"/>
      <c r="B28" s="81" t="s">
        <v>62</v>
      </c>
      <c r="C28" s="64" t="s">
        <v>63</v>
      </c>
      <c r="D28" s="65"/>
      <c r="E28" s="66"/>
      <c r="F28" s="64" t="s">
        <v>64</v>
      </c>
      <c r="G28" s="65"/>
      <c r="H28" s="65"/>
      <c r="I28" s="65"/>
      <c r="J28" s="65"/>
      <c r="K28" s="65"/>
      <c r="L28" s="66"/>
      <c r="M28" s="4"/>
      <c r="N28" s="3">
        <v>2</v>
      </c>
      <c r="O28" s="3"/>
      <c r="P28" s="85" t="s">
        <v>131</v>
      </c>
      <c r="Q28" s="86"/>
      <c r="R28" s="86"/>
      <c r="S28" s="87"/>
    </row>
    <row r="29" spans="1:32" ht="24" customHeight="1" x14ac:dyDescent="0.25">
      <c r="A29" s="53"/>
      <c r="B29" s="53"/>
      <c r="C29" s="64" t="s">
        <v>65</v>
      </c>
      <c r="D29" s="65"/>
      <c r="E29" s="66"/>
      <c r="F29" s="64" t="s">
        <v>64</v>
      </c>
      <c r="G29" s="65"/>
      <c r="H29" s="65"/>
      <c r="I29" s="65"/>
      <c r="J29" s="65"/>
      <c r="K29" s="65"/>
      <c r="L29" s="66"/>
      <c r="M29" s="4"/>
      <c r="N29" s="3">
        <v>2</v>
      </c>
      <c r="O29" s="3"/>
      <c r="P29" s="88"/>
      <c r="Q29" s="89"/>
      <c r="R29" s="89"/>
      <c r="S29" s="90"/>
    </row>
    <row r="30" spans="1:32" ht="24" customHeight="1" x14ac:dyDescent="0.25">
      <c r="A30" s="53"/>
      <c r="B30" s="53"/>
      <c r="C30" s="64" t="s">
        <v>66</v>
      </c>
      <c r="D30" s="65"/>
      <c r="E30" s="66"/>
      <c r="F30" s="64" t="s">
        <v>64</v>
      </c>
      <c r="G30" s="65"/>
      <c r="H30" s="65"/>
      <c r="I30" s="65"/>
      <c r="J30" s="65"/>
      <c r="K30" s="65"/>
      <c r="L30" s="66"/>
      <c r="M30" s="4"/>
      <c r="N30" s="3"/>
      <c r="O30" s="3"/>
      <c r="P30" s="88"/>
      <c r="Q30" s="89"/>
      <c r="R30" s="89"/>
      <c r="S30" s="90"/>
    </row>
    <row r="31" spans="1:32" ht="24" customHeight="1" x14ac:dyDescent="0.25">
      <c r="A31" s="53"/>
      <c r="B31" s="53"/>
      <c r="C31" s="64" t="s">
        <v>67</v>
      </c>
      <c r="D31" s="65"/>
      <c r="E31" s="66"/>
      <c r="F31" s="64" t="s">
        <v>64</v>
      </c>
      <c r="G31" s="65"/>
      <c r="H31" s="65"/>
      <c r="I31" s="65"/>
      <c r="J31" s="65"/>
      <c r="K31" s="65"/>
      <c r="L31" s="66"/>
      <c r="M31" s="4"/>
      <c r="N31" s="3"/>
      <c r="O31" s="3"/>
      <c r="P31" s="88"/>
      <c r="Q31" s="89"/>
      <c r="R31" s="89"/>
      <c r="S31" s="90"/>
    </row>
    <row r="32" spans="1:32" ht="24" customHeight="1" x14ac:dyDescent="0.25">
      <c r="A32" s="53"/>
      <c r="B32" s="53"/>
      <c r="C32" s="64" t="s">
        <v>68</v>
      </c>
      <c r="D32" s="65"/>
      <c r="E32" s="66"/>
      <c r="F32" s="64" t="s">
        <v>64</v>
      </c>
      <c r="G32" s="65"/>
      <c r="H32" s="65"/>
      <c r="I32" s="65"/>
      <c r="J32" s="65"/>
      <c r="K32" s="65"/>
      <c r="L32" s="66"/>
      <c r="M32" s="4"/>
      <c r="N32" s="3"/>
      <c r="O32" s="3"/>
      <c r="P32" s="88"/>
      <c r="Q32" s="89"/>
      <c r="R32" s="89"/>
      <c r="S32" s="90"/>
    </row>
    <row r="33" spans="1:20" ht="24" customHeight="1" x14ac:dyDescent="0.25">
      <c r="A33" s="53"/>
      <c r="B33" s="53"/>
      <c r="C33" s="64" t="s">
        <v>69</v>
      </c>
      <c r="D33" s="65"/>
      <c r="E33" s="66"/>
      <c r="F33" s="64" t="s">
        <v>64</v>
      </c>
      <c r="G33" s="65"/>
      <c r="H33" s="65"/>
      <c r="I33" s="65"/>
      <c r="J33" s="65"/>
      <c r="K33" s="65"/>
      <c r="L33" s="66"/>
      <c r="M33" s="4"/>
      <c r="N33" s="3"/>
      <c r="O33" s="3"/>
      <c r="P33" s="91"/>
      <c r="Q33" s="92"/>
      <c r="R33" s="92"/>
      <c r="S33" s="93"/>
    </row>
    <row r="34" spans="1:20" ht="24" customHeight="1" x14ac:dyDescent="0.25">
      <c r="A34" s="54"/>
      <c r="B34" s="54"/>
      <c r="C34" s="64" t="s">
        <v>61</v>
      </c>
      <c r="D34" s="65"/>
      <c r="E34" s="66"/>
      <c r="F34" s="2"/>
      <c r="G34" s="19"/>
      <c r="H34" s="19"/>
      <c r="I34" s="19"/>
      <c r="J34" s="19"/>
      <c r="K34" s="19"/>
      <c r="L34" s="19"/>
      <c r="M34" s="2"/>
      <c r="N34" s="2">
        <v>10</v>
      </c>
      <c r="O34" s="2">
        <v>160</v>
      </c>
      <c r="P34" s="2">
        <v>160</v>
      </c>
      <c r="Q34" s="19"/>
      <c r="R34" s="11"/>
      <c r="S34" s="11"/>
    </row>
    <row r="35" spans="1:20" ht="24" customHeight="1" x14ac:dyDescent="0.25">
      <c r="A35" s="81" t="s">
        <v>132</v>
      </c>
      <c r="B35" s="81" t="s">
        <v>133</v>
      </c>
      <c r="C35" s="19">
        <v>1</v>
      </c>
      <c r="D35" s="2" t="s">
        <v>70</v>
      </c>
      <c r="E35" s="21" t="s">
        <v>71</v>
      </c>
      <c r="F35" s="2">
        <v>3</v>
      </c>
      <c r="G35" s="19"/>
      <c r="H35" s="19"/>
      <c r="I35" s="19"/>
      <c r="J35" s="19"/>
      <c r="K35" s="19"/>
      <c r="L35" s="19"/>
      <c r="M35" s="2"/>
      <c r="N35" s="2">
        <v>3</v>
      </c>
      <c r="O35" s="2">
        <v>48</v>
      </c>
      <c r="P35" s="2">
        <v>48</v>
      </c>
      <c r="Q35" s="20"/>
      <c r="R35" s="3" t="s">
        <v>72</v>
      </c>
      <c r="S35" s="2" t="s">
        <v>34</v>
      </c>
    </row>
    <row r="36" spans="1:20" ht="24" x14ac:dyDescent="0.25">
      <c r="A36" s="53"/>
      <c r="B36" s="53"/>
      <c r="C36" s="19">
        <v>2</v>
      </c>
      <c r="D36" s="2" t="s">
        <v>73</v>
      </c>
      <c r="E36" s="21" t="s">
        <v>74</v>
      </c>
      <c r="F36" s="2">
        <v>3</v>
      </c>
      <c r="G36" s="19"/>
      <c r="H36" s="19"/>
      <c r="I36" s="19"/>
      <c r="J36" s="19"/>
      <c r="K36" s="19"/>
      <c r="L36" s="19"/>
      <c r="M36" s="2"/>
      <c r="N36" s="2">
        <v>3</v>
      </c>
      <c r="O36" s="2">
        <v>48</v>
      </c>
      <c r="P36" s="2">
        <v>48</v>
      </c>
      <c r="Q36" s="20"/>
      <c r="R36" s="3" t="s">
        <v>75</v>
      </c>
      <c r="S36" s="2" t="s">
        <v>34</v>
      </c>
    </row>
    <row r="37" spans="1:20" ht="21.6" x14ac:dyDescent="0.25">
      <c r="A37" s="53"/>
      <c r="B37" s="53"/>
      <c r="C37" s="19">
        <v>3</v>
      </c>
      <c r="D37" s="2" t="s">
        <v>103</v>
      </c>
      <c r="E37" s="21" t="s">
        <v>104</v>
      </c>
      <c r="F37" s="2"/>
      <c r="G37" s="19"/>
      <c r="H37" s="19">
        <v>3</v>
      </c>
      <c r="I37" s="19"/>
      <c r="J37" s="19"/>
      <c r="K37" s="19"/>
      <c r="L37" s="19"/>
      <c r="M37" s="2"/>
      <c r="N37" s="2">
        <v>3</v>
      </c>
      <c r="O37" s="2">
        <v>48</v>
      </c>
      <c r="P37" s="2">
        <v>48</v>
      </c>
      <c r="Q37" s="36"/>
      <c r="R37" s="3" t="s">
        <v>72</v>
      </c>
      <c r="S37" s="2" t="s">
        <v>34</v>
      </c>
    </row>
    <row r="38" spans="1:20" ht="21.6" x14ac:dyDescent="0.25">
      <c r="A38" s="53"/>
      <c r="B38" s="53"/>
      <c r="C38" s="19">
        <v>4</v>
      </c>
      <c r="D38" s="2" t="s">
        <v>76</v>
      </c>
      <c r="E38" s="21" t="s">
        <v>77</v>
      </c>
      <c r="F38" s="2"/>
      <c r="G38" s="19"/>
      <c r="H38" s="19">
        <v>3</v>
      </c>
      <c r="I38" s="19"/>
      <c r="J38" s="19"/>
      <c r="K38" s="19"/>
      <c r="L38" s="19"/>
      <c r="M38" s="2"/>
      <c r="N38" s="2">
        <v>3</v>
      </c>
      <c r="O38" s="2">
        <v>48</v>
      </c>
      <c r="P38" s="2">
        <v>48</v>
      </c>
      <c r="Q38" s="20"/>
      <c r="R38" s="3" t="s">
        <v>78</v>
      </c>
      <c r="S38" s="2" t="s">
        <v>34</v>
      </c>
    </row>
    <row r="39" spans="1:20" ht="36" x14ac:dyDescent="0.25">
      <c r="A39" s="53"/>
      <c r="B39" s="53"/>
      <c r="C39" s="19">
        <v>5</v>
      </c>
      <c r="D39" s="2" t="s">
        <v>148</v>
      </c>
      <c r="E39" s="21" t="s">
        <v>126</v>
      </c>
      <c r="F39" s="2"/>
      <c r="G39" s="19"/>
      <c r="H39" s="19">
        <v>4</v>
      </c>
      <c r="I39" s="19"/>
      <c r="J39" s="19"/>
      <c r="K39" s="19"/>
      <c r="L39" s="19"/>
      <c r="M39" s="2"/>
      <c r="N39" s="2">
        <v>4</v>
      </c>
      <c r="O39" s="19">
        <v>64</v>
      </c>
      <c r="P39" s="19">
        <v>64</v>
      </c>
      <c r="Q39" s="20"/>
      <c r="R39" s="3" t="s">
        <v>72</v>
      </c>
      <c r="S39" s="3" t="s">
        <v>34</v>
      </c>
    </row>
    <row r="40" spans="1:20" ht="24" x14ac:dyDescent="0.25">
      <c r="A40" s="53"/>
      <c r="B40" s="53"/>
      <c r="C40" s="19">
        <v>6</v>
      </c>
      <c r="D40" s="2" t="s">
        <v>105</v>
      </c>
      <c r="E40" s="21" t="s">
        <v>106</v>
      </c>
      <c r="F40" s="2"/>
      <c r="G40" s="19"/>
      <c r="H40" s="19"/>
      <c r="I40" s="19">
        <v>3</v>
      </c>
      <c r="J40" s="19"/>
      <c r="K40" s="19"/>
      <c r="L40" s="19"/>
      <c r="M40" s="2"/>
      <c r="N40" s="2">
        <v>3</v>
      </c>
      <c r="O40" s="2">
        <v>48</v>
      </c>
      <c r="P40" s="2">
        <v>48</v>
      </c>
      <c r="Q40" s="36"/>
      <c r="R40" s="3" t="s">
        <v>78</v>
      </c>
      <c r="S40" s="2" t="s">
        <v>34</v>
      </c>
    </row>
    <row r="41" spans="1:20" ht="21.6" x14ac:dyDescent="0.25">
      <c r="A41" s="53"/>
      <c r="B41" s="53"/>
      <c r="C41" s="19">
        <v>7</v>
      </c>
      <c r="D41" s="2" t="s">
        <v>79</v>
      </c>
      <c r="E41" s="21" t="s">
        <v>80</v>
      </c>
      <c r="F41" s="2"/>
      <c r="G41" s="19"/>
      <c r="H41" s="19"/>
      <c r="I41" s="19">
        <v>3</v>
      </c>
      <c r="J41" s="19"/>
      <c r="K41" s="19"/>
      <c r="L41" s="19"/>
      <c r="M41" s="2"/>
      <c r="N41" s="2">
        <v>3</v>
      </c>
      <c r="O41" s="2">
        <v>48</v>
      </c>
      <c r="P41" s="2">
        <v>48</v>
      </c>
      <c r="Q41" s="20"/>
      <c r="R41" s="3" t="s">
        <v>39</v>
      </c>
      <c r="S41" s="2" t="s">
        <v>34</v>
      </c>
    </row>
    <row r="42" spans="1:20" ht="24" x14ac:dyDescent="0.25">
      <c r="A42" s="53"/>
      <c r="B42" s="53"/>
      <c r="C42" s="19">
        <v>8</v>
      </c>
      <c r="D42" s="2" t="s">
        <v>83</v>
      </c>
      <c r="E42" s="21" t="s">
        <v>127</v>
      </c>
      <c r="F42" s="2"/>
      <c r="G42" s="19"/>
      <c r="H42" s="19"/>
      <c r="I42" s="19">
        <v>3</v>
      </c>
      <c r="J42" s="19"/>
      <c r="K42" s="19"/>
      <c r="L42" s="19"/>
      <c r="M42" s="2"/>
      <c r="N42" s="2">
        <v>3</v>
      </c>
      <c r="O42" s="2">
        <v>48</v>
      </c>
      <c r="P42" s="2">
        <v>48</v>
      </c>
      <c r="Q42" s="20"/>
      <c r="R42" s="3" t="s">
        <v>72</v>
      </c>
      <c r="S42" s="2" t="s">
        <v>34</v>
      </c>
      <c r="T42" s="23"/>
    </row>
    <row r="43" spans="1:20" ht="36" x14ac:dyDescent="0.25">
      <c r="A43" s="53"/>
      <c r="B43" s="53"/>
      <c r="C43" s="19">
        <v>9</v>
      </c>
      <c r="D43" s="2" t="s">
        <v>117</v>
      </c>
      <c r="E43" s="21" t="s">
        <v>118</v>
      </c>
      <c r="F43" s="2"/>
      <c r="G43" s="19"/>
      <c r="H43" s="19"/>
      <c r="I43" s="19"/>
      <c r="J43" s="19">
        <v>3</v>
      </c>
      <c r="K43" s="19"/>
      <c r="L43" s="19"/>
      <c r="M43" s="2"/>
      <c r="N43" s="2">
        <v>3</v>
      </c>
      <c r="O43" s="2">
        <v>48</v>
      </c>
      <c r="P43" s="2">
        <v>48</v>
      </c>
      <c r="Q43" s="20"/>
      <c r="R43" s="3" t="s">
        <v>72</v>
      </c>
      <c r="S43" s="3" t="s">
        <v>34</v>
      </c>
      <c r="T43" s="23"/>
    </row>
    <row r="44" spans="1:20" ht="22.8" x14ac:dyDescent="0.25">
      <c r="A44" s="53"/>
      <c r="B44" s="53"/>
      <c r="C44" s="19">
        <v>10</v>
      </c>
      <c r="D44" s="19" t="s">
        <v>113</v>
      </c>
      <c r="E44" s="21" t="s">
        <v>134</v>
      </c>
      <c r="F44" s="19"/>
      <c r="G44" s="19"/>
      <c r="H44" s="19"/>
      <c r="I44" s="41"/>
      <c r="J44" s="19"/>
      <c r="K44" s="19">
        <v>3</v>
      </c>
      <c r="L44" s="19"/>
      <c r="M44" s="19"/>
      <c r="N44" s="19">
        <v>3</v>
      </c>
      <c r="O44" s="19">
        <v>48</v>
      </c>
      <c r="P44" s="19"/>
      <c r="Q44" s="20">
        <v>48</v>
      </c>
      <c r="R44" s="20" t="s">
        <v>72</v>
      </c>
      <c r="S44" s="20" t="s">
        <v>34</v>
      </c>
    </row>
    <row r="45" spans="1:20" ht="13.5" customHeight="1" x14ac:dyDescent="0.25">
      <c r="A45" s="53"/>
      <c r="B45" s="54"/>
      <c r="C45" s="64" t="s">
        <v>61</v>
      </c>
      <c r="D45" s="65"/>
      <c r="E45" s="66"/>
      <c r="F45" s="2">
        <f t="shared" ref="F45:Q45" si="1">SUM(F35:F44)</f>
        <v>6</v>
      </c>
      <c r="G45" s="19">
        <f t="shared" si="1"/>
        <v>0</v>
      </c>
      <c r="H45" s="19">
        <f t="shared" si="1"/>
        <v>10</v>
      </c>
      <c r="I45" s="19">
        <f t="shared" si="1"/>
        <v>9</v>
      </c>
      <c r="J45" s="19">
        <f t="shared" si="1"/>
        <v>3</v>
      </c>
      <c r="K45" s="19">
        <f t="shared" si="1"/>
        <v>3</v>
      </c>
      <c r="L45" s="19">
        <f t="shared" si="1"/>
        <v>0</v>
      </c>
      <c r="M45" s="2">
        <f t="shared" si="1"/>
        <v>0</v>
      </c>
      <c r="N45" s="2">
        <f t="shared" si="1"/>
        <v>31</v>
      </c>
      <c r="O45" s="2">
        <f t="shared" si="1"/>
        <v>496</v>
      </c>
      <c r="P45" s="2">
        <f t="shared" si="1"/>
        <v>448</v>
      </c>
      <c r="Q45" s="19">
        <f t="shared" si="1"/>
        <v>48</v>
      </c>
      <c r="R45" s="3"/>
      <c r="S45" s="3"/>
    </row>
    <row r="46" spans="1:20" s="30" customFormat="1" ht="21.6" x14ac:dyDescent="0.25">
      <c r="A46" s="53"/>
      <c r="B46" s="52" t="s">
        <v>144</v>
      </c>
      <c r="C46" s="19">
        <v>1</v>
      </c>
      <c r="D46" s="19" t="s">
        <v>111</v>
      </c>
      <c r="E46" s="21" t="s">
        <v>112</v>
      </c>
      <c r="F46" s="19"/>
      <c r="G46" s="19"/>
      <c r="H46" s="19"/>
      <c r="I46" s="19">
        <v>2</v>
      </c>
      <c r="J46" s="19"/>
      <c r="K46" s="19"/>
      <c r="L46" s="19"/>
      <c r="M46" s="19"/>
      <c r="N46" s="19">
        <v>2</v>
      </c>
      <c r="O46" s="19">
        <v>32</v>
      </c>
      <c r="P46" s="19">
        <v>32</v>
      </c>
      <c r="Q46" s="20"/>
      <c r="R46" s="20" t="s">
        <v>72</v>
      </c>
      <c r="S46" s="20" t="s">
        <v>34</v>
      </c>
      <c r="T46" s="29"/>
    </row>
    <row r="47" spans="1:20" s="30" customFormat="1" ht="24" x14ac:dyDescent="0.25">
      <c r="A47" s="53"/>
      <c r="B47" s="53"/>
      <c r="C47" s="19">
        <v>2</v>
      </c>
      <c r="D47" s="7" t="s">
        <v>81</v>
      </c>
      <c r="E47" s="21" t="s">
        <v>82</v>
      </c>
      <c r="F47" s="2"/>
      <c r="G47" s="19"/>
      <c r="H47" s="19"/>
      <c r="I47" s="19">
        <v>3</v>
      </c>
      <c r="J47" s="38"/>
      <c r="K47" s="19"/>
      <c r="L47" s="19"/>
      <c r="M47" s="2"/>
      <c r="N47" s="2">
        <v>3</v>
      </c>
      <c r="O47" s="2">
        <v>48</v>
      </c>
      <c r="P47" s="2">
        <v>32</v>
      </c>
      <c r="Q47" s="20">
        <v>16</v>
      </c>
      <c r="R47" s="3" t="s">
        <v>72</v>
      </c>
      <c r="S47" s="3" t="s">
        <v>34</v>
      </c>
      <c r="T47" s="23"/>
    </row>
    <row r="48" spans="1:20" ht="36" x14ac:dyDescent="0.25">
      <c r="A48" s="53"/>
      <c r="B48" s="53"/>
      <c r="C48" s="19">
        <v>3</v>
      </c>
      <c r="D48" s="2" t="s">
        <v>149</v>
      </c>
      <c r="E48" s="21" t="s">
        <v>84</v>
      </c>
      <c r="F48" s="3"/>
      <c r="G48" s="20"/>
      <c r="H48" s="20"/>
      <c r="I48" s="20"/>
      <c r="J48" s="20">
        <v>2</v>
      </c>
      <c r="K48" s="19"/>
      <c r="L48" s="20"/>
      <c r="M48" s="3"/>
      <c r="N48" s="3">
        <v>2</v>
      </c>
      <c r="O48" s="3">
        <v>32</v>
      </c>
      <c r="P48" s="3">
        <v>32</v>
      </c>
      <c r="Q48" s="20"/>
      <c r="R48" s="3" t="s">
        <v>72</v>
      </c>
      <c r="S48" s="3" t="s">
        <v>34</v>
      </c>
      <c r="T48" s="23"/>
    </row>
    <row r="49" spans="1:20" ht="34.799999999999997" x14ac:dyDescent="0.25">
      <c r="A49" s="53"/>
      <c r="B49" s="53"/>
      <c r="C49" s="19">
        <v>4</v>
      </c>
      <c r="D49" s="2" t="s">
        <v>150</v>
      </c>
      <c r="E49" s="21" t="s">
        <v>135</v>
      </c>
      <c r="F49" s="3"/>
      <c r="G49" s="20"/>
      <c r="H49" s="20"/>
      <c r="I49" s="20"/>
      <c r="J49" s="20">
        <v>2</v>
      </c>
      <c r="K49" s="19"/>
      <c r="L49" s="20"/>
      <c r="M49" s="3"/>
      <c r="N49" s="3">
        <v>2</v>
      </c>
      <c r="O49" s="3">
        <v>32</v>
      </c>
      <c r="P49" s="3">
        <v>32</v>
      </c>
      <c r="Q49" s="20"/>
      <c r="R49" s="3" t="s">
        <v>72</v>
      </c>
      <c r="S49" s="3" t="s">
        <v>34</v>
      </c>
      <c r="T49" s="23"/>
    </row>
    <row r="50" spans="1:20" ht="36" x14ac:dyDescent="0.25">
      <c r="A50" s="53"/>
      <c r="B50" s="53"/>
      <c r="C50" s="19">
        <v>5</v>
      </c>
      <c r="D50" s="2" t="s">
        <v>151</v>
      </c>
      <c r="E50" s="21" t="s">
        <v>85</v>
      </c>
      <c r="F50" s="3"/>
      <c r="G50" s="20"/>
      <c r="H50" s="20"/>
      <c r="I50" s="20"/>
      <c r="J50" s="20">
        <v>2</v>
      </c>
      <c r="K50" s="20"/>
      <c r="L50" s="20"/>
      <c r="M50" s="3"/>
      <c r="N50" s="3">
        <v>2</v>
      </c>
      <c r="O50" s="3">
        <v>32</v>
      </c>
      <c r="P50" s="3">
        <v>32</v>
      </c>
      <c r="Q50" s="20"/>
      <c r="R50" s="3" t="s">
        <v>72</v>
      </c>
      <c r="S50" s="3" t="s">
        <v>34</v>
      </c>
      <c r="T50" s="23"/>
    </row>
    <row r="51" spans="1:20" s="30" customFormat="1" ht="34.799999999999997" x14ac:dyDescent="0.25">
      <c r="A51" s="53"/>
      <c r="B51" s="53"/>
      <c r="C51" s="19">
        <v>6</v>
      </c>
      <c r="D51" s="2" t="s">
        <v>152</v>
      </c>
      <c r="E51" s="21" t="s">
        <v>124</v>
      </c>
      <c r="F51" s="20"/>
      <c r="G51" s="20"/>
      <c r="H51" s="20"/>
      <c r="I51" s="20"/>
      <c r="J51" s="20">
        <v>2</v>
      </c>
      <c r="K51" s="20"/>
      <c r="L51" s="20"/>
      <c r="M51" s="20"/>
      <c r="N51" s="20">
        <v>2</v>
      </c>
      <c r="O51" s="20">
        <v>32</v>
      </c>
      <c r="P51" s="20">
        <v>16</v>
      </c>
      <c r="Q51" s="20">
        <v>16</v>
      </c>
      <c r="R51" s="20" t="s">
        <v>72</v>
      </c>
      <c r="S51" s="20" t="s">
        <v>34</v>
      </c>
      <c r="T51" s="24"/>
    </row>
    <row r="52" spans="1:20" ht="36" x14ac:dyDescent="0.25">
      <c r="A52" s="53"/>
      <c r="B52" s="53"/>
      <c r="C52" s="19">
        <v>7</v>
      </c>
      <c r="D52" s="2" t="s">
        <v>153</v>
      </c>
      <c r="E52" s="21" t="s">
        <v>86</v>
      </c>
      <c r="F52" s="3"/>
      <c r="G52" s="20"/>
      <c r="H52" s="20"/>
      <c r="I52" s="20"/>
      <c r="J52" s="19"/>
      <c r="K52" s="19">
        <v>3</v>
      </c>
      <c r="L52" s="20"/>
      <c r="M52" s="3"/>
      <c r="N52" s="3">
        <v>3</v>
      </c>
      <c r="O52" s="3">
        <v>48</v>
      </c>
      <c r="P52" s="3">
        <v>16</v>
      </c>
      <c r="Q52" s="20">
        <v>32</v>
      </c>
      <c r="R52" s="2" t="s">
        <v>72</v>
      </c>
      <c r="S52" s="3" t="s">
        <v>34</v>
      </c>
    </row>
    <row r="53" spans="1:20" ht="24" x14ac:dyDescent="0.25">
      <c r="A53" s="53"/>
      <c r="B53" s="53"/>
      <c r="C53" s="19">
        <v>8</v>
      </c>
      <c r="D53" s="3" t="s">
        <v>93</v>
      </c>
      <c r="E53" s="21" t="s">
        <v>94</v>
      </c>
      <c r="F53" s="18"/>
      <c r="G53" s="42"/>
      <c r="H53" s="42"/>
      <c r="I53" s="42"/>
      <c r="J53" s="19"/>
      <c r="K53" s="20">
        <v>2</v>
      </c>
      <c r="L53" s="20"/>
      <c r="M53" s="18"/>
      <c r="N53" s="18">
        <v>2</v>
      </c>
      <c r="O53" s="18">
        <v>32</v>
      </c>
      <c r="P53" s="18">
        <v>32</v>
      </c>
      <c r="Q53" s="42"/>
      <c r="R53" s="18" t="s">
        <v>72</v>
      </c>
      <c r="S53" s="18" t="s">
        <v>19</v>
      </c>
    </row>
    <row r="54" spans="1:20" ht="13.5" customHeight="1" x14ac:dyDescent="0.25">
      <c r="A54" s="53"/>
      <c r="B54" s="54"/>
      <c r="C54" s="64" t="s">
        <v>61</v>
      </c>
      <c r="D54" s="65"/>
      <c r="E54" s="66"/>
      <c r="F54" s="3">
        <f t="shared" ref="F54:Q54" si="2">SUM(F46:F53)</f>
        <v>0</v>
      </c>
      <c r="G54" s="20">
        <f t="shared" si="2"/>
        <v>0</v>
      </c>
      <c r="H54" s="20">
        <f t="shared" si="2"/>
        <v>0</v>
      </c>
      <c r="I54" s="20">
        <f t="shared" si="2"/>
        <v>5</v>
      </c>
      <c r="J54" s="20">
        <f t="shared" si="2"/>
        <v>8</v>
      </c>
      <c r="K54" s="20">
        <f t="shared" si="2"/>
        <v>5</v>
      </c>
      <c r="L54" s="20">
        <f t="shared" si="2"/>
        <v>0</v>
      </c>
      <c r="M54" s="3">
        <f t="shared" si="2"/>
        <v>0</v>
      </c>
      <c r="N54" s="3">
        <f t="shared" si="2"/>
        <v>18</v>
      </c>
      <c r="O54" s="3">
        <f t="shared" si="2"/>
        <v>288</v>
      </c>
      <c r="P54" s="3">
        <f t="shared" si="2"/>
        <v>224</v>
      </c>
      <c r="Q54" s="20">
        <f t="shared" si="2"/>
        <v>64</v>
      </c>
      <c r="R54" s="3"/>
      <c r="S54" s="3"/>
    </row>
    <row r="55" spans="1:20" ht="13.5" customHeight="1" x14ac:dyDescent="0.25">
      <c r="A55" s="54"/>
      <c r="B55" s="73" t="s">
        <v>87</v>
      </c>
      <c r="C55" s="74"/>
      <c r="D55" s="74"/>
      <c r="E55" s="94"/>
      <c r="F55" s="3">
        <f t="shared" ref="F55:Q55" si="3">F45+F54</f>
        <v>6</v>
      </c>
      <c r="G55" s="20">
        <f t="shared" si="3"/>
        <v>0</v>
      </c>
      <c r="H55" s="20">
        <f t="shared" si="3"/>
        <v>10</v>
      </c>
      <c r="I55" s="20">
        <f t="shared" si="3"/>
        <v>14</v>
      </c>
      <c r="J55" s="20">
        <f t="shared" si="3"/>
        <v>11</v>
      </c>
      <c r="K55" s="20">
        <f t="shared" si="3"/>
        <v>8</v>
      </c>
      <c r="L55" s="20">
        <f t="shared" si="3"/>
        <v>0</v>
      </c>
      <c r="M55" s="3">
        <f t="shared" si="3"/>
        <v>0</v>
      </c>
      <c r="N55" s="3">
        <f t="shared" si="3"/>
        <v>49</v>
      </c>
      <c r="O55" s="3">
        <f t="shared" si="3"/>
        <v>784</v>
      </c>
      <c r="P55" s="3">
        <f t="shared" si="3"/>
        <v>672</v>
      </c>
      <c r="Q55" s="20">
        <f t="shared" si="3"/>
        <v>112</v>
      </c>
      <c r="R55" s="3"/>
      <c r="S55" s="3"/>
    </row>
    <row r="56" spans="1:20" s="31" customFormat="1" ht="36" x14ac:dyDescent="0.25">
      <c r="A56" s="81" t="s">
        <v>136</v>
      </c>
      <c r="B56" s="82" t="s">
        <v>137</v>
      </c>
      <c r="C56" s="2">
        <v>1</v>
      </c>
      <c r="D56" s="2" t="s">
        <v>154</v>
      </c>
      <c r="E56" s="21" t="s">
        <v>88</v>
      </c>
      <c r="F56" s="3"/>
      <c r="G56" s="20"/>
      <c r="H56" s="20"/>
      <c r="I56" s="20">
        <v>2</v>
      </c>
      <c r="J56" s="20"/>
      <c r="K56" s="20"/>
      <c r="L56" s="20"/>
      <c r="M56" s="3"/>
      <c r="N56" s="3">
        <v>2</v>
      </c>
      <c r="O56" s="3">
        <v>32</v>
      </c>
      <c r="P56" s="3">
        <v>32</v>
      </c>
      <c r="Q56" s="20"/>
      <c r="R56" s="3" t="s">
        <v>72</v>
      </c>
      <c r="S56" s="3" t="s">
        <v>19</v>
      </c>
      <c r="T56" s="25"/>
    </row>
    <row r="57" spans="1:20" s="31" customFormat="1" ht="24" x14ac:dyDescent="0.25">
      <c r="A57" s="53"/>
      <c r="B57" s="83"/>
      <c r="C57" s="2">
        <v>2</v>
      </c>
      <c r="D57" s="2" t="s">
        <v>91</v>
      </c>
      <c r="E57" s="21" t="s">
        <v>92</v>
      </c>
      <c r="F57" s="2"/>
      <c r="G57" s="19"/>
      <c r="H57" s="19"/>
      <c r="I57" s="19"/>
      <c r="J57" s="19">
        <v>2</v>
      </c>
      <c r="K57" s="19"/>
      <c r="L57" s="20"/>
      <c r="M57" s="3"/>
      <c r="N57" s="3">
        <v>2</v>
      </c>
      <c r="O57" s="3">
        <v>32</v>
      </c>
      <c r="P57" s="9">
        <v>32</v>
      </c>
      <c r="Q57" s="45"/>
      <c r="R57" s="3" t="s">
        <v>72</v>
      </c>
      <c r="S57" s="3" t="s">
        <v>19</v>
      </c>
      <c r="T57" s="25"/>
    </row>
    <row r="58" spans="1:20" s="31" customFormat="1" ht="34.799999999999997" x14ac:dyDescent="0.25">
      <c r="A58" s="53"/>
      <c r="B58" s="83"/>
      <c r="C58" s="2">
        <v>3</v>
      </c>
      <c r="D58" s="2" t="s">
        <v>102</v>
      </c>
      <c r="E58" s="47" t="s">
        <v>138</v>
      </c>
      <c r="F58" s="17"/>
      <c r="G58" s="36"/>
      <c r="H58" s="36"/>
      <c r="I58" s="36"/>
      <c r="J58" s="36">
        <v>3</v>
      </c>
      <c r="K58" s="36"/>
      <c r="L58" s="36"/>
      <c r="M58" s="17"/>
      <c r="N58" s="17">
        <v>3</v>
      </c>
      <c r="O58" s="17">
        <v>48</v>
      </c>
      <c r="P58" s="17">
        <v>32</v>
      </c>
      <c r="Q58" s="36">
        <v>16</v>
      </c>
      <c r="R58" s="17" t="s">
        <v>139</v>
      </c>
      <c r="S58" s="3" t="s">
        <v>19</v>
      </c>
      <c r="T58" s="25"/>
    </row>
    <row r="59" spans="1:20" s="31" customFormat="1" ht="24" x14ac:dyDescent="0.25">
      <c r="A59" s="53"/>
      <c r="B59" s="83"/>
      <c r="C59" s="2">
        <v>4</v>
      </c>
      <c r="D59" s="2" t="s">
        <v>155</v>
      </c>
      <c r="E59" s="21" t="s">
        <v>90</v>
      </c>
      <c r="F59" s="20"/>
      <c r="G59" s="20"/>
      <c r="H59" s="20"/>
      <c r="I59" s="19"/>
      <c r="J59" s="19">
        <v>2</v>
      </c>
      <c r="K59" s="20"/>
      <c r="L59" s="20"/>
      <c r="M59" s="20"/>
      <c r="N59" s="20">
        <v>2</v>
      </c>
      <c r="O59" s="20">
        <v>32</v>
      </c>
      <c r="P59" s="20">
        <v>32</v>
      </c>
      <c r="Q59" s="20"/>
      <c r="R59" s="20" t="s">
        <v>72</v>
      </c>
      <c r="S59" s="20" t="s">
        <v>19</v>
      </c>
      <c r="T59" s="24"/>
    </row>
    <row r="60" spans="1:20" s="31" customFormat="1" ht="24" x14ac:dyDescent="0.25">
      <c r="A60" s="53"/>
      <c r="B60" s="83"/>
      <c r="C60" s="2">
        <v>5</v>
      </c>
      <c r="D60" s="2" t="s">
        <v>125</v>
      </c>
      <c r="E60" s="21" t="s">
        <v>145</v>
      </c>
      <c r="F60" s="22"/>
      <c r="G60" s="20"/>
      <c r="H60" s="20"/>
      <c r="I60" s="20"/>
      <c r="J60" s="39"/>
      <c r="K60" s="20">
        <v>2</v>
      </c>
      <c r="L60" s="44"/>
      <c r="M60" s="22"/>
      <c r="N60" s="22">
        <v>2</v>
      </c>
      <c r="O60" s="22">
        <v>32</v>
      </c>
      <c r="P60" s="22">
        <v>32</v>
      </c>
      <c r="Q60" s="20"/>
      <c r="R60" s="22" t="s">
        <v>72</v>
      </c>
      <c r="S60" s="22" t="s">
        <v>19</v>
      </c>
      <c r="T60" s="23"/>
    </row>
    <row r="61" spans="1:20" s="34" customFormat="1" ht="24" x14ac:dyDescent="0.25">
      <c r="A61" s="53"/>
      <c r="B61" s="83"/>
      <c r="C61" s="2">
        <v>6</v>
      </c>
      <c r="D61" s="2" t="s">
        <v>156</v>
      </c>
      <c r="E61" s="21" t="s">
        <v>89</v>
      </c>
      <c r="F61" s="19"/>
      <c r="G61" s="19"/>
      <c r="H61" s="19"/>
      <c r="I61" s="19"/>
      <c r="J61" s="19"/>
      <c r="K61" s="19">
        <v>2</v>
      </c>
      <c r="L61" s="19"/>
      <c r="M61" s="19"/>
      <c r="N61" s="19">
        <v>2</v>
      </c>
      <c r="O61" s="20">
        <v>32</v>
      </c>
      <c r="P61" s="19">
        <v>32</v>
      </c>
      <c r="Q61" s="19"/>
      <c r="R61" s="20" t="s">
        <v>72</v>
      </c>
      <c r="S61" s="20" t="s">
        <v>19</v>
      </c>
      <c r="T61" s="24"/>
    </row>
    <row r="62" spans="1:20" s="31" customFormat="1" ht="34.799999999999997" x14ac:dyDescent="0.25">
      <c r="A62" s="53"/>
      <c r="B62" s="83"/>
      <c r="C62" s="2">
        <v>7</v>
      </c>
      <c r="D62" s="2" t="s">
        <v>157</v>
      </c>
      <c r="E62" s="21" t="s">
        <v>140</v>
      </c>
      <c r="F62" s="2"/>
      <c r="G62" s="19"/>
      <c r="H62" s="19"/>
      <c r="I62" s="19"/>
      <c r="J62" s="19"/>
      <c r="K62" s="19">
        <v>2</v>
      </c>
      <c r="L62" s="20"/>
      <c r="M62" s="3"/>
      <c r="N62" s="3">
        <v>2</v>
      </c>
      <c r="O62" s="3">
        <v>32</v>
      </c>
      <c r="P62" s="9">
        <v>32</v>
      </c>
      <c r="Q62" s="45"/>
      <c r="R62" s="3" t="s">
        <v>72</v>
      </c>
      <c r="S62" s="3" t="s">
        <v>19</v>
      </c>
      <c r="T62" s="23"/>
    </row>
    <row r="63" spans="1:20" s="31" customFormat="1" ht="36" x14ac:dyDescent="0.25">
      <c r="A63" s="53"/>
      <c r="B63" s="83"/>
      <c r="C63" s="2">
        <v>8</v>
      </c>
      <c r="D63" s="2" t="s">
        <v>116</v>
      </c>
      <c r="E63" s="21" t="s">
        <v>141</v>
      </c>
      <c r="F63" s="2"/>
      <c r="G63" s="19"/>
      <c r="H63" s="19"/>
      <c r="I63" s="19"/>
      <c r="J63" s="19"/>
      <c r="K63" s="19">
        <v>3</v>
      </c>
      <c r="L63" s="19"/>
      <c r="M63" s="2"/>
      <c r="N63" s="2">
        <v>3</v>
      </c>
      <c r="O63" s="2">
        <v>48</v>
      </c>
      <c r="P63" s="2">
        <v>32</v>
      </c>
      <c r="Q63" s="20">
        <v>16</v>
      </c>
      <c r="R63" s="3" t="s">
        <v>72</v>
      </c>
      <c r="S63" s="3" t="s">
        <v>34</v>
      </c>
      <c r="T63" s="25"/>
    </row>
    <row r="64" spans="1:20" s="32" customFormat="1" ht="24" x14ac:dyDescent="0.25">
      <c r="A64" s="53"/>
      <c r="B64" s="83"/>
      <c r="C64" s="2">
        <v>9</v>
      </c>
      <c r="D64" s="2" t="s">
        <v>114</v>
      </c>
      <c r="E64" s="21" t="s">
        <v>115</v>
      </c>
      <c r="F64" s="2"/>
      <c r="G64" s="19"/>
      <c r="H64" s="19"/>
      <c r="I64" s="19"/>
      <c r="J64" s="19"/>
      <c r="K64" s="19">
        <v>4</v>
      </c>
      <c r="L64" s="19"/>
      <c r="M64" s="2"/>
      <c r="N64" s="2">
        <v>4</v>
      </c>
      <c r="O64" s="2">
        <v>64</v>
      </c>
      <c r="P64" s="2">
        <v>32</v>
      </c>
      <c r="Q64" s="19">
        <v>32</v>
      </c>
      <c r="R64" s="3" t="s">
        <v>72</v>
      </c>
      <c r="S64" s="2" t="s">
        <v>34</v>
      </c>
      <c r="T64" s="27"/>
    </row>
    <row r="65" spans="1:20" s="31" customFormat="1" ht="24" x14ac:dyDescent="0.25">
      <c r="A65" s="53"/>
      <c r="B65" s="83"/>
      <c r="C65" s="2">
        <v>10</v>
      </c>
      <c r="D65" s="2" t="s">
        <v>96</v>
      </c>
      <c r="E65" s="21" t="s">
        <v>97</v>
      </c>
      <c r="F65" s="9"/>
      <c r="G65" s="39"/>
      <c r="H65" s="39"/>
      <c r="I65" s="39"/>
      <c r="J65" s="39"/>
      <c r="K65" s="39"/>
      <c r="L65" s="20">
        <v>2</v>
      </c>
      <c r="M65" s="9"/>
      <c r="N65" s="9">
        <v>2</v>
      </c>
      <c r="O65" s="9">
        <v>32</v>
      </c>
      <c r="P65" s="9">
        <v>16</v>
      </c>
      <c r="Q65" s="39">
        <v>16</v>
      </c>
      <c r="R65" s="18" t="s">
        <v>72</v>
      </c>
      <c r="S65" s="18" t="s">
        <v>19</v>
      </c>
      <c r="T65" s="25"/>
    </row>
    <row r="66" spans="1:20" s="31" customFormat="1" ht="24" x14ac:dyDescent="0.25">
      <c r="A66" s="53"/>
      <c r="B66" s="83"/>
      <c r="C66" s="2">
        <v>11</v>
      </c>
      <c r="D66" s="2" t="s">
        <v>158</v>
      </c>
      <c r="E66" s="21" t="s">
        <v>95</v>
      </c>
      <c r="F66" s="3"/>
      <c r="G66" s="20"/>
      <c r="H66" s="20"/>
      <c r="I66" s="20"/>
      <c r="J66" s="19"/>
      <c r="K66" s="20"/>
      <c r="L66" s="20">
        <v>2</v>
      </c>
      <c r="M66" s="3"/>
      <c r="N66" s="3">
        <v>2</v>
      </c>
      <c r="O66" s="3">
        <v>32</v>
      </c>
      <c r="P66" s="3">
        <v>32</v>
      </c>
      <c r="Q66" s="20"/>
      <c r="R66" s="3" t="s">
        <v>72</v>
      </c>
      <c r="S66" s="3" t="s">
        <v>19</v>
      </c>
      <c r="T66" s="23"/>
    </row>
    <row r="67" spans="1:20" ht="36" x14ac:dyDescent="0.25">
      <c r="A67" s="53"/>
      <c r="B67" s="83"/>
      <c r="C67" s="2">
        <v>12</v>
      </c>
      <c r="D67" s="2" t="s">
        <v>159</v>
      </c>
      <c r="E67" s="48" t="s">
        <v>98</v>
      </c>
      <c r="F67" s="3"/>
      <c r="G67" s="20"/>
      <c r="H67" s="20"/>
      <c r="I67" s="20"/>
      <c r="J67" s="20"/>
      <c r="K67" s="20"/>
      <c r="L67" s="20">
        <v>2</v>
      </c>
      <c r="M67" s="3"/>
      <c r="N67" s="3">
        <v>2</v>
      </c>
      <c r="O67" s="3">
        <v>32</v>
      </c>
      <c r="P67" s="3">
        <v>32</v>
      </c>
      <c r="Q67" s="20"/>
      <c r="R67" s="2" t="s">
        <v>72</v>
      </c>
      <c r="S67" s="3" t="s">
        <v>19</v>
      </c>
      <c r="T67" s="23"/>
    </row>
    <row r="68" spans="1:20" x14ac:dyDescent="0.25">
      <c r="A68" s="53"/>
      <c r="B68" s="83"/>
      <c r="C68" s="58" t="s">
        <v>61</v>
      </c>
      <c r="D68" s="59"/>
      <c r="E68" s="60"/>
      <c r="F68" s="2">
        <f t="shared" ref="F68:Q68" si="4">SUM(F56:F67)</f>
        <v>0</v>
      </c>
      <c r="G68" s="19">
        <f t="shared" si="4"/>
        <v>0</v>
      </c>
      <c r="H68" s="19">
        <f t="shared" si="4"/>
        <v>0</v>
      </c>
      <c r="I68" s="19">
        <f t="shared" si="4"/>
        <v>2</v>
      </c>
      <c r="J68" s="19">
        <f t="shared" si="4"/>
        <v>7</v>
      </c>
      <c r="K68" s="19">
        <f t="shared" si="4"/>
        <v>13</v>
      </c>
      <c r="L68" s="19">
        <f t="shared" si="4"/>
        <v>6</v>
      </c>
      <c r="M68" s="2">
        <f t="shared" si="4"/>
        <v>0</v>
      </c>
      <c r="N68" s="2">
        <f t="shared" si="4"/>
        <v>28</v>
      </c>
      <c r="O68" s="2">
        <f t="shared" si="4"/>
        <v>448</v>
      </c>
      <c r="P68" s="2">
        <f t="shared" si="4"/>
        <v>368</v>
      </c>
      <c r="Q68" s="19">
        <f t="shared" si="4"/>
        <v>80</v>
      </c>
      <c r="R68" s="2"/>
      <c r="S68" s="2"/>
    </row>
    <row r="69" spans="1:20" x14ac:dyDescent="0.25">
      <c r="A69" s="53"/>
      <c r="B69" s="84"/>
      <c r="C69" s="75" t="s">
        <v>142</v>
      </c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7"/>
    </row>
    <row r="70" spans="1:20" ht="108" customHeight="1" x14ac:dyDescent="0.25">
      <c r="A70" s="53"/>
      <c r="B70" s="33" t="s">
        <v>143</v>
      </c>
      <c r="C70" s="64" t="s">
        <v>99</v>
      </c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6"/>
    </row>
    <row r="71" spans="1:20" ht="33" customHeight="1" x14ac:dyDescent="0.25">
      <c r="A71" s="54"/>
      <c r="B71" s="75" t="s">
        <v>100</v>
      </c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7"/>
    </row>
    <row r="72" spans="1:20" s="31" customFormat="1" ht="13.5" customHeight="1" x14ac:dyDescent="0.25">
      <c r="A72" s="78" t="s">
        <v>101</v>
      </c>
      <c r="B72" s="79"/>
      <c r="C72" s="79"/>
      <c r="D72" s="79"/>
      <c r="E72" s="80"/>
      <c r="F72" s="12">
        <f t="shared" ref="F72:M72" si="5">F27+F55+F68</f>
        <v>25</v>
      </c>
      <c r="G72" s="40">
        <f t="shared" si="5"/>
        <v>21</v>
      </c>
      <c r="H72" s="40">
        <f t="shared" si="5"/>
        <v>23.5</v>
      </c>
      <c r="I72" s="40">
        <f t="shared" si="5"/>
        <v>20.5</v>
      </c>
      <c r="J72" s="40">
        <f t="shared" si="5"/>
        <v>18</v>
      </c>
      <c r="K72" s="40">
        <f t="shared" si="5"/>
        <v>21</v>
      </c>
      <c r="L72" s="40">
        <f t="shared" si="5"/>
        <v>6</v>
      </c>
      <c r="M72" s="12">
        <f t="shared" si="5"/>
        <v>0</v>
      </c>
      <c r="N72" s="12">
        <f>N27+N34+N55+N68</f>
        <v>141</v>
      </c>
      <c r="O72" s="12">
        <f>O27+O34+O55+O68</f>
        <v>2340</v>
      </c>
      <c r="P72" s="12">
        <f>P27+P34+P55+P68</f>
        <v>2132</v>
      </c>
      <c r="Q72" s="40">
        <f>Q27+Q55+Q68</f>
        <v>208</v>
      </c>
      <c r="R72" s="14"/>
      <c r="S72" s="15"/>
      <c r="T72" s="25"/>
    </row>
    <row r="76" spans="1:20" x14ac:dyDescent="0.25">
      <c r="N76" s="13"/>
    </row>
  </sheetData>
  <autoFilter ref="A2:S72" xr:uid="{00000000-0009-0000-0000-000000000000}"/>
  <mergeCells count="42">
    <mergeCell ref="C70:S70"/>
    <mergeCell ref="B71:S71"/>
    <mergeCell ref="A72:E72"/>
    <mergeCell ref="A4:A34"/>
    <mergeCell ref="A35:A55"/>
    <mergeCell ref="A56:A71"/>
    <mergeCell ref="B4:B27"/>
    <mergeCell ref="B28:B34"/>
    <mergeCell ref="B35:B45"/>
    <mergeCell ref="B56:B69"/>
    <mergeCell ref="P28:S33"/>
    <mergeCell ref="C45:E45"/>
    <mergeCell ref="C54:E54"/>
    <mergeCell ref="B55:E55"/>
    <mergeCell ref="C68:E68"/>
    <mergeCell ref="C69:S69"/>
    <mergeCell ref="C32:E32"/>
    <mergeCell ref="F32:L32"/>
    <mergeCell ref="C33:E33"/>
    <mergeCell ref="F33:L33"/>
    <mergeCell ref="C34:E34"/>
    <mergeCell ref="F29:L29"/>
    <mergeCell ref="C30:E30"/>
    <mergeCell ref="F30:L30"/>
    <mergeCell ref="C31:E31"/>
    <mergeCell ref="F31:L31"/>
    <mergeCell ref="B46:B54"/>
    <mergeCell ref="A1:S1"/>
    <mergeCell ref="F2:M2"/>
    <mergeCell ref="P2:Q2"/>
    <mergeCell ref="C27:E27"/>
    <mergeCell ref="C28:E28"/>
    <mergeCell ref="F28:L28"/>
    <mergeCell ref="C2:C3"/>
    <mergeCell ref="D2:D3"/>
    <mergeCell ref="E2:E3"/>
    <mergeCell ref="N2:N3"/>
    <mergeCell ref="O2:O3"/>
    <mergeCell ref="R2:R3"/>
    <mergeCell ref="S2:S3"/>
    <mergeCell ref="A2:B3"/>
    <mergeCell ref="C29:E29"/>
  </mergeCells>
  <phoneticPr fontId="16" type="noConversion"/>
  <pageMargins left="0.66929133858267698" right="0.66929133858267698" top="0.78740157480314998" bottom="0.78740157480314998" header="0.31496062992126" footer="0.31496062992126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Lenovo</cp:lastModifiedBy>
  <cp:lastPrinted>2024-06-06T05:58:24Z</cp:lastPrinted>
  <dcterms:created xsi:type="dcterms:W3CDTF">2011-12-25T00:46:00Z</dcterms:created>
  <dcterms:modified xsi:type="dcterms:W3CDTF">2024-10-17T06:53:17Z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22C12BE72FEC427EB4563AFA686BDD55_13</vt:lpwstr>
  </property>
  <property fmtid="{D5CDD505-2E9C-101B-9397-08002B2CF9AE}" pid="3" name="KSOProductBuildVer">
    <vt:lpwstr>2052-11.1.0.14309</vt:lpwstr>
  </property>
</Properties>
</file>