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8" r:id="rId1"/>
    <sheet name="Sheet2" sheetId="9" r:id="rId2"/>
    <sheet name="Sheet3" sheetId="10" r:id="rId3"/>
  </sheets>
  <definedNames>
    <definedName name="_xlnm._FilterDatabase" localSheetId="0" hidden="1">sheet1!$A$2:$S$77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<sst xmlns="http://schemas.openxmlformats.org/spreadsheetml/2006/main" count="292" uniqueCount="171">
  <si>
    <t xml:space="preserve"> 行政管理专业本科学分制指导性教学计划</t>
  </si>
  <si>
    <t>课程类型</t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</si>
  <si>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</si>
  <si>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</si>
  <si>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</si>
  <si>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</si>
  <si>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</si>
  <si>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</si>
  <si>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</si>
  <si>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</si>
  <si>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</si>
  <si>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</si>
  <si>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t>实验</t>
  </si>
  <si>
    <t>通识教育</t>
  </si>
  <si>
    <t>通识教育必修课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</si>
  <si>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</si>
  <si>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</si>
  <si>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t>马克思主义学院</t>
  </si>
  <si>
    <t>考查</t>
  </si>
  <si>
    <t>060062B</t>
  </si>
  <si>
    <t>中国近现代史纲要Chinese Modern and Contemporary History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</si>
  <si>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</si>
  <si>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</si>
  <si>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t>考试</t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</si>
  <si>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</si>
  <si>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</si>
  <si>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060102B</t>
  </si>
  <si>
    <r>
      <rPr>
        <sz val="9"/>
        <color theme="1"/>
        <rFont val="宋体"/>
        <charset val="134"/>
      </rPr>
      <t xml:space="preserve">习近平新时代中国特色社会主义思想概论
</t>
    </r>
    <r>
      <rPr>
        <sz val="9"/>
        <color theme="1"/>
        <rFont val="Times New Roman"/>
        <charset val="134"/>
      </rPr>
      <t>Xi Jinping Thought on Socialism with Chinese Characteristics for a New Era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</si>
  <si>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</si>
  <si>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</si>
  <si>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</si>
  <si>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</si>
  <si>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060041B</t>
  </si>
  <si>
    <t>大学生心理健康College Students Mental Health Course Description</t>
  </si>
  <si>
    <t>学生处</t>
  </si>
  <si>
    <t>130014A</t>
  </si>
  <si>
    <t>大学英语Ⅰ
College EnglishⅠ</t>
  </si>
  <si>
    <t>外国语
学院</t>
  </si>
  <si>
    <t>130024A</t>
  </si>
  <si>
    <t>大学英语Ⅱ
College English Ⅱ</t>
  </si>
  <si>
    <t>130034A</t>
  </si>
  <si>
    <t>大学英语III
College EnglishⅢ</t>
  </si>
  <si>
    <t>130042A</t>
  </si>
  <si>
    <t>大学英语IV
College EnglishⅣ</t>
  </si>
  <si>
    <t>121104A</t>
  </si>
  <si>
    <t>微积分I（PM）
Calculus Ⅰ（PM）</t>
  </si>
  <si>
    <t>3+1</t>
  </si>
  <si>
    <t>统计学院</t>
  </si>
  <si>
    <t>122204A</t>
  </si>
  <si>
    <t>微积分II（PM）
Calculus Ⅱ（PM）</t>
  </si>
  <si>
    <t>120773A</t>
  </si>
  <si>
    <t>线性代数（PM）
Linear Algebra（PM）</t>
  </si>
  <si>
    <t>121343A</t>
  </si>
  <si>
    <r>
      <rPr>
        <sz val="9"/>
        <rFont val="宋体"/>
        <charset val="134"/>
      </rPr>
      <t>概率论（</t>
    </r>
    <r>
      <rPr>
        <sz val="9"/>
        <rFont val="Times New Roman"/>
        <charset val="134"/>
      </rPr>
      <t>PM</t>
    </r>
    <r>
      <rPr>
        <sz val="9"/>
        <rFont val="宋体"/>
        <charset val="134"/>
      </rPr>
      <t>）</t>
    </r>
    <r>
      <rPr>
        <sz val="8"/>
        <rFont val="Times New Roman"/>
        <charset val="134"/>
      </rPr>
      <t xml:space="preserve"> theory and Mathematics Statistics</t>
    </r>
    <r>
      <rPr>
        <sz val="8"/>
        <rFont val="宋体"/>
        <charset val="134"/>
      </rPr>
      <t>（</t>
    </r>
    <r>
      <rPr>
        <sz val="8"/>
        <rFont val="Times New Roman"/>
        <charset val="134"/>
      </rPr>
      <t>PM</t>
    </r>
    <r>
      <rPr>
        <sz val="8"/>
        <rFont val="宋体"/>
        <charset val="134"/>
      </rPr>
      <t>）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</si>
  <si>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</si>
  <si>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 xml:space="preserve">I 
</t>
    </r>
    <r>
      <rPr>
        <sz val="8"/>
        <rFont val="Times New Roman"/>
        <charset val="134"/>
      </rPr>
      <t>College Physical Education</t>
    </r>
    <r>
      <rPr>
        <sz val="8"/>
        <rFont val="微软雅黑"/>
        <charset val="134"/>
      </rPr>
      <t>Ⅰ</t>
    </r>
  </si>
  <si>
    <t>体育部</t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</si>
  <si>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</si>
  <si>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 xml:space="preserve">II
</t>
    </r>
    <r>
      <rPr>
        <sz val="8"/>
        <rFont val="Times New Roman"/>
        <charset val="134"/>
      </rPr>
      <t>College Physical Education</t>
    </r>
    <r>
      <rPr>
        <sz val="8"/>
        <rFont val="微软雅黑"/>
        <charset val="134"/>
      </rPr>
      <t>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</si>
  <si>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</si>
  <si>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 xml:space="preserve">III
</t>
    </r>
    <r>
      <rPr>
        <sz val="8"/>
        <rFont val="Times New Roman"/>
        <charset val="134"/>
      </rPr>
      <t>College Physical Education</t>
    </r>
    <r>
      <rPr>
        <sz val="8"/>
        <rFont val="微软雅黑"/>
        <charset val="134"/>
      </rPr>
      <t>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</si>
  <si>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</si>
  <si>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 xml:space="preserve">IV
</t>
    </r>
    <r>
      <rPr>
        <sz val="8"/>
        <rFont val="Times New Roman"/>
        <charset val="134"/>
      </rPr>
      <t>College Physical Education</t>
    </r>
    <r>
      <rPr>
        <sz val="8"/>
        <rFont val="微软雅黑"/>
        <charset val="134"/>
      </rPr>
      <t>Ⅳ</t>
    </r>
  </si>
  <si>
    <t>2423012B</t>
  </si>
  <si>
    <t>人工智能导论
Introduction to Artificial Intelligence</t>
  </si>
  <si>
    <t>管理工程学院</t>
  </si>
  <si>
    <t>071493B</t>
  </si>
  <si>
    <t>EXCEL高级应用实务Advanced Applications of EXCEL</t>
  </si>
  <si>
    <t>2+1</t>
  </si>
  <si>
    <t>060142B</t>
  </si>
  <si>
    <t>应用写作
Practical Writing</t>
  </si>
  <si>
    <t>文传学院</t>
  </si>
  <si>
    <t>STU21002A</t>
  </si>
  <si>
    <r>
      <rPr>
        <sz val="9"/>
        <color theme="1"/>
        <rFont val="宋体"/>
        <charset val="134"/>
      </rPr>
      <t xml:space="preserve">军事理论
</t>
    </r>
    <r>
      <rPr>
        <sz val="9"/>
        <color theme="1"/>
        <rFont val="Times New Roman"/>
        <charset val="134"/>
      </rPr>
      <t>Military Theory</t>
    </r>
  </si>
  <si>
    <t>小计</t>
  </si>
  <si>
    <t>通识教育选修课</t>
  </si>
  <si>
    <t>审美体验与艺术鉴赏</t>
  </si>
  <si>
    <r>
      <rPr>
        <sz val="9"/>
        <color theme="1"/>
        <rFont val="宋体"/>
        <charset val="134"/>
      </rPr>
      <t>见学校公布通选课名单，</t>
    </r>
    <r>
      <rPr>
        <sz val="9"/>
        <color theme="1"/>
        <rFont val="Times New Roman"/>
        <charset val="134"/>
      </rPr>
      <t>2-7</t>
    </r>
    <r>
      <rPr>
        <sz val="9"/>
        <color theme="1"/>
        <rFont val="宋体"/>
        <charset val="134"/>
      </rPr>
      <t>学期修课</t>
    </r>
  </si>
  <si>
    <t>1.本部分课程包含网络课程与非网络课程，其中非网络课程修读不少于6学分；
2.与本专业教学计划所列课程相似的课程不得选修；
3.“四史”类课程至少修读1门。</t>
  </si>
  <si>
    <t>创新创业与职业发展</t>
  </si>
  <si>
    <t>自然认知与科技文明</t>
  </si>
  <si>
    <t xml:space="preserve"> </t>
  </si>
  <si>
    <t>语言与跨文化交流</t>
  </si>
  <si>
    <t>国学历史与哲学伦理</t>
  </si>
  <si>
    <t>法律基础与公民修养</t>
  </si>
  <si>
    <r>
      <rPr>
        <b/>
        <sz val="9"/>
        <color theme="1"/>
        <rFont val="宋体"/>
        <charset val="134"/>
      </rPr>
      <t>小计</t>
    </r>
  </si>
  <si>
    <t>学科基础课（必修）</t>
  </si>
  <si>
    <t>010093B</t>
  </si>
  <si>
    <t>政治学politics</t>
  </si>
  <si>
    <t>城市学院</t>
  </si>
  <si>
    <t>100033B</t>
  </si>
  <si>
    <t>法理学Principles of law</t>
  </si>
  <si>
    <t>法学院</t>
  </si>
  <si>
    <t>030013A</t>
  </si>
  <si>
    <t>经济学原理principle of economics</t>
  </si>
  <si>
    <t>经济学院</t>
  </si>
  <si>
    <t>020012A</t>
  </si>
  <si>
    <t>管理学Management</t>
  </si>
  <si>
    <t>工商学院</t>
  </si>
  <si>
    <t>050012B</t>
  </si>
  <si>
    <r>
      <rPr>
        <sz val="9"/>
        <color theme="1"/>
        <rFont val="宋体"/>
        <charset val="134"/>
      </rPr>
      <t>社会学</t>
    </r>
    <r>
      <rPr>
        <sz val="9"/>
        <color theme="1"/>
        <rFont val="Times New Roman"/>
        <charset val="134"/>
      </rPr>
      <t>Sociology</t>
    </r>
  </si>
  <si>
    <t>劳经学院</t>
  </si>
  <si>
    <t>121283A</t>
  </si>
  <si>
    <t>统计学（PM）Statistics（PM）</t>
  </si>
  <si>
    <t>010042A</t>
  </si>
  <si>
    <t>公共经济学public economics</t>
  </si>
  <si>
    <t>1+1</t>
  </si>
  <si>
    <t>010013B</t>
  </si>
  <si>
    <t>公共管理学Public Administration</t>
  </si>
  <si>
    <t>010053A</t>
  </si>
  <si>
    <t>公共政策学Public policy</t>
  </si>
  <si>
    <t>010023A</t>
  </si>
  <si>
    <t>城市管理学Urban management</t>
  </si>
  <si>
    <t>0121392B</t>
  </si>
  <si>
    <r>
      <rPr>
        <sz val="9"/>
        <color indexed="8"/>
        <rFont val="宋体"/>
        <charset val="134"/>
      </rPr>
      <t>公共管理类专业导论</t>
    </r>
    <r>
      <rPr>
        <sz val="9"/>
        <color indexed="8"/>
        <rFont val="Times New Roman"/>
        <charset val="134"/>
      </rPr>
      <t>Introduction to Public management category</t>
    </r>
  </si>
  <si>
    <t>专业核心课</t>
  </si>
  <si>
    <t>011862B</t>
  </si>
  <si>
    <r>
      <rPr>
        <sz val="9"/>
        <color theme="1"/>
        <rFont val="宋体"/>
        <charset val="134"/>
      </rPr>
      <t>当代中国政府与政治</t>
    </r>
    <r>
      <rPr>
        <sz val="9"/>
        <color theme="1"/>
        <rFont val="Times New Roman"/>
        <charset val="134"/>
      </rPr>
      <t xml:space="preserve">   Government and Politics in Contemporary China</t>
    </r>
  </si>
  <si>
    <r>
      <rPr>
        <sz val="9"/>
        <color theme="1"/>
        <rFont val="宋体"/>
        <charset val="134"/>
      </rPr>
      <t>城市学院</t>
    </r>
  </si>
  <si>
    <t>0121032B</t>
  </si>
  <si>
    <r>
      <rPr>
        <sz val="9"/>
        <color theme="1"/>
        <rFont val="SimSun"/>
        <charset val="134"/>
      </rPr>
      <t>国家治理概论</t>
    </r>
    <r>
      <rPr>
        <sz val="9"/>
        <color theme="1"/>
        <rFont val="Times New Roman"/>
        <charset val="134"/>
      </rPr>
      <t xml:space="preserve"> Introducation of National Governance</t>
    </r>
  </si>
  <si>
    <t>0121262A</t>
  </si>
  <si>
    <r>
      <rPr>
        <sz val="9"/>
        <color theme="1"/>
        <rFont val="宋体"/>
        <charset val="134"/>
      </rPr>
      <t>行政法学</t>
    </r>
    <r>
      <rPr>
        <sz val="9"/>
        <color theme="1"/>
        <rFont val="Times New Roman"/>
        <charset val="134"/>
      </rPr>
      <t xml:space="preserve"> Administrative Law</t>
    </r>
  </si>
  <si>
    <t>050132A</t>
  </si>
  <si>
    <r>
      <rPr>
        <sz val="9"/>
        <color theme="1"/>
        <rFont val="宋体"/>
        <charset val="134"/>
      </rPr>
      <t>公共部门人力资源管理（双语）</t>
    </r>
    <r>
      <rPr>
        <sz val="9"/>
        <color theme="1"/>
        <rFont val="Times New Roman"/>
        <charset val="134"/>
      </rPr>
      <t xml:space="preserve">  Human Resource Management in Public Sector(Bilingual)</t>
    </r>
  </si>
  <si>
    <t>0121272A</t>
  </si>
  <si>
    <r>
      <rPr>
        <sz val="9"/>
        <color theme="1"/>
        <rFont val="宋体"/>
        <charset val="134"/>
      </rPr>
      <t>政府监管</t>
    </r>
    <r>
      <rPr>
        <sz val="9"/>
        <color theme="1"/>
        <rFont val="Times New Roman"/>
        <charset val="134"/>
      </rPr>
      <t xml:space="preserve"> Government Regulation</t>
    </r>
  </si>
  <si>
    <t>0121372B</t>
  </si>
  <si>
    <r>
      <rPr>
        <sz val="9"/>
        <color theme="1"/>
        <rFont val="微软雅黑"/>
        <charset val="134"/>
      </rPr>
      <t xml:space="preserve">数字政府 </t>
    </r>
    <r>
      <rPr>
        <sz val="9"/>
        <color theme="1"/>
        <rFont val="Times New Roman"/>
        <charset val="134"/>
      </rPr>
      <t>Digital Government</t>
    </r>
  </si>
  <si>
    <t>0121382B</t>
  </si>
  <si>
    <t>行政管理学说史 History of Administrative Theories</t>
  </si>
  <si>
    <r>
      <rPr>
        <sz val="9"/>
        <color theme="1"/>
        <rFont val="宋体"/>
        <charset val="134"/>
      </rPr>
      <t>考查</t>
    </r>
  </si>
  <si>
    <t>专业课程合计</t>
  </si>
  <si>
    <t>专业提升课</t>
  </si>
  <si>
    <t>013622B</t>
  </si>
  <si>
    <r>
      <rPr>
        <sz val="9"/>
        <color theme="1"/>
        <rFont val="宋体"/>
        <charset val="134"/>
      </rPr>
      <t xml:space="preserve">城市数字化管理 </t>
    </r>
    <r>
      <rPr>
        <sz val="9"/>
        <color theme="1"/>
        <rFont val="Times New Roman"/>
        <charset val="134"/>
      </rPr>
      <t>Digital City Management</t>
    </r>
  </si>
  <si>
    <t>0121042B</t>
  </si>
  <si>
    <r>
      <rPr>
        <sz val="9"/>
        <color theme="1"/>
        <rFont val="SimSun"/>
        <charset val="134"/>
      </rPr>
      <t>城市社区治理</t>
    </r>
    <r>
      <rPr>
        <sz val="9"/>
        <color theme="1"/>
        <rFont val="Times New Roman"/>
        <charset val="134"/>
      </rPr>
      <t xml:space="preserve"> Urban Community Governance</t>
    </r>
  </si>
  <si>
    <t>010582B</t>
  </si>
  <si>
    <t>北京历史文化概论 Introduction of Beijing Histry and Culture</t>
  </si>
  <si>
    <t>0121052B</t>
  </si>
  <si>
    <r>
      <rPr>
        <sz val="9"/>
        <color theme="1"/>
        <rFont val="宋体"/>
        <charset val="134"/>
      </rPr>
      <t xml:space="preserve">跨文化交际与沟通 </t>
    </r>
    <r>
      <rPr>
        <sz val="9"/>
        <color theme="1"/>
        <rFont val="Times New Roman"/>
        <charset val="134"/>
      </rPr>
      <t>Inter-cultural Communication</t>
    </r>
  </si>
  <si>
    <t>010592B</t>
  </si>
  <si>
    <r>
      <rPr>
        <sz val="9"/>
        <color theme="1"/>
        <rFont val="宋体"/>
        <charset val="134"/>
      </rPr>
      <t>比较政治制度（英语）</t>
    </r>
    <r>
      <rPr>
        <sz val="9"/>
        <color theme="1"/>
        <rFont val="Times New Roman"/>
        <charset val="134"/>
      </rPr>
      <t xml:space="preserve">  Comparative Political System(English)</t>
    </r>
  </si>
  <si>
    <t>010252B</t>
  </si>
  <si>
    <r>
      <rPr>
        <sz val="9"/>
        <color theme="1"/>
        <rFont val="宋体"/>
        <charset val="134"/>
      </rPr>
      <t>非营利组织管理</t>
    </r>
    <r>
      <rPr>
        <sz val="9"/>
        <color theme="1"/>
        <rFont val="Times New Roman"/>
        <charset val="134"/>
      </rPr>
      <t xml:space="preserve">        Nonprofit Management</t>
    </r>
  </si>
  <si>
    <t>010302A</t>
  </si>
  <si>
    <r>
      <rPr>
        <sz val="9"/>
        <color theme="1"/>
        <rFont val="宋体"/>
        <charset val="134"/>
      </rPr>
      <t>国家公务员制度</t>
    </r>
    <r>
      <rPr>
        <sz val="9"/>
        <color theme="1"/>
        <rFont val="Times New Roman"/>
        <charset val="134"/>
      </rPr>
      <t xml:space="preserve">          National Civil Service System</t>
    </r>
  </si>
  <si>
    <t>011902B</t>
  </si>
  <si>
    <r>
      <rPr>
        <sz val="9"/>
        <color theme="1"/>
        <rFont val="宋体"/>
        <charset val="134"/>
      </rPr>
      <t xml:space="preserve">政府绩效评估 </t>
    </r>
    <r>
      <rPr>
        <sz val="9"/>
        <color theme="1"/>
        <rFont val="Times New Roman"/>
        <charset val="134"/>
      </rPr>
      <t>Government Performance Evaluation</t>
    </r>
  </si>
  <si>
    <t>0121062B</t>
  </si>
  <si>
    <r>
      <rPr>
        <sz val="9"/>
        <color theme="1"/>
        <rFont val="SimSun"/>
        <charset val="134"/>
      </rPr>
      <t>应急管理概论</t>
    </r>
    <r>
      <rPr>
        <sz val="9"/>
        <color theme="1"/>
        <rFont val="Times New Roman"/>
        <charset val="134"/>
      </rPr>
      <t xml:space="preserve"> Introduction of Emergency Management</t>
    </r>
  </si>
  <si>
    <t>011872B</t>
  </si>
  <si>
    <r>
      <rPr>
        <sz val="9"/>
        <color theme="1"/>
        <rFont val="宋体"/>
        <charset val="134"/>
      </rPr>
      <t xml:space="preserve">行政职业能力 </t>
    </r>
    <r>
      <rPr>
        <sz val="9"/>
        <color theme="1"/>
        <rFont val="Times New Roman"/>
        <charset val="134"/>
      </rPr>
      <t xml:space="preserve">Adminisrative Professioal Ability </t>
    </r>
  </si>
  <si>
    <t>0121072B</t>
  </si>
  <si>
    <r>
      <rPr>
        <sz val="9"/>
        <color theme="1"/>
        <rFont val="宋体"/>
        <charset val="134"/>
      </rPr>
      <t xml:space="preserve">学术写作与学科前沿 </t>
    </r>
    <r>
      <rPr>
        <sz val="9"/>
        <color theme="1"/>
        <rFont val="Times New Roman"/>
        <charset val="134"/>
      </rPr>
      <t>Academic Writing and Frontiers</t>
    </r>
  </si>
  <si>
    <t>011202B</t>
  </si>
  <si>
    <r>
      <rPr>
        <sz val="9"/>
        <color theme="1"/>
        <rFont val="宋体"/>
        <charset val="134"/>
      </rPr>
      <t>行政伦理学</t>
    </r>
    <r>
      <rPr>
        <sz val="9"/>
        <color theme="1"/>
        <rFont val="Times New Roman"/>
        <charset val="134"/>
      </rPr>
      <t xml:space="preserve">   Administrative Ethics</t>
    </r>
  </si>
  <si>
    <t>010992B</t>
  </si>
  <si>
    <r>
      <rPr>
        <sz val="9"/>
        <color theme="1"/>
        <rFont val="宋体"/>
        <charset val="134"/>
      </rPr>
      <t>领导科学</t>
    </r>
    <r>
      <rPr>
        <sz val="9"/>
        <color theme="1"/>
        <rFont val="Times New Roman"/>
        <charset val="134"/>
      </rPr>
      <t xml:space="preserve">  Leadership Science</t>
    </r>
  </si>
  <si>
    <t>010522B</t>
  </si>
  <si>
    <r>
      <rPr>
        <sz val="9"/>
        <color theme="1"/>
        <rFont val="Times New Roman"/>
        <charset val="134"/>
      </rPr>
      <t>行政组织学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SimSun"/>
        <charset val="134"/>
      </rPr>
      <t>（双语）</t>
    </r>
    <r>
      <rPr>
        <sz val="9"/>
        <color theme="1"/>
        <rFont val="Times New Roman"/>
        <charset val="134"/>
      </rPr>
      <t>Administrative Organization</t>
    </r>
    <r>
      <rPr>
        <sz val="9"/>
        <color theme="1"/>
        <rFont val="SimSun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SimSun"/>
        <charset val="134"/>
      </rPr>
      <t>）</t>
    </r>
  </si>
  <si>
    <t>070033B</t>
  </si>
  <si>
    <r>
      <rPr>
        <sz val="9"/>
        <color theme="1"/>
        <rFont val="宋体"/>
        <charset val="134"/>
      </rPr>
      <t>数据库应用</t>
    </r>
    <r>
      <rPr>
        <sz val="9"/>
        <color theme="1"/>
        <rFont val="Times New Roman"/>
        <charset val="134"/>
      </rPr>
      <t xml:space="preserve"> Database</t>
    </r>
  </si>
  <si>
    <t>120212B</t>
  </si>
  <si>
    <r>
      <rPr>
        <sz val="9"/>
        <color theme="1"/>
        <rFont val="宋体"/>
        <charset val="134"/>
      </rPr>
      <t>社会调查</t>
    </r>
    <r>
      <rPr>
        <sz val="9"/>
        <color theme="1"/>
        <rFont val="Times New Roman"/>
        <charset val="134"/>
      </rPr>
      <t xml:space="preserve"> Social Investigation Research Method</t>
    </r>
  </si>
  <si>
    <r>
      <rPr>
        <b/>
        <sz val="9"/>
        <color theme="1"/>
        <rFont val="SimSun"/>
        <charset val="134"/>
      </rPr>
      <t>专业提升课至少选够</t>
    </r>
    <r>
      <rPr>
        <b/>
        <sz val="9"/>
        <color theme="1"/>
        <rFont val="Times New Roman"/>
        <charset val="134"/>
      </rPr>
      <t>17</t>
    </r>
    <r>
      <rPr>
        <b/>
        <sz val="9"/>
        <color theme="1"/>
        <rFont val="SimSun"/>
        <charset val="134"/>
      </rPr>
      <t>学分，</t>
    </r>
    <r>
      <rPr>
        <b/>
        <sz val="9"/>
        <color theme="1"/>
        <rFont val="Times New Roman"/>
        <charset val="134"/>
      </rPr>
      <t>272</t>
    </r>
    <r>
      <rPr>
        <b/>
        <sz val="9"/>
        <color theme="1"/>
        <rFont val="SimSun"/>
        <charset val="134"/>
      </rPr>
      <t>学时</t>
    </r>
  </si>
  <si>
    <t xml:space="preserve">专业拓展课 </t>
  </si>
  <si>
    <t>不设学分限制，可在专业拓展课程库中选择，与本专业教学计划所列课程相似的课程不得选修</t>
  </si>
  <si>
    <t>个性教育至少选够21学分，336学时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</si>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</sst>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0">
    <font>
      <sz val="11"/>
      <color indexed="8"/>
      <name val="宋体"/>
      <charset val="134"/>
    </font>
    <font>
      <b/>
      <sz val="9"/>
      <color theme="1"/>
      <name val="Times New Roman"/>
      <charset val="134"/>
    </font>
    <font>
      <sz val="10.5"/>
      <color indexed="8"/>
      <name val="宋体"/>
      <charset val="134"/>
    </font>
    <font>
      <sz val="10.5"/>
      <color rgb="FFFF0000"/>
      <name val="宋体"/>
      <charset val="134"/>
    </font>
    <font>
      <sz val="9"/>
      <color theme="1"/>
      <name val="Times New Roman"/>
      <charset val="134"/>
    </font>
    <font>
      <sz val="10.5"/>
      <color rgb="FF000000"/>
      <name val="Times New Roman"/>
      <charset val="134"/>
    </font>
    <font>
      <sz val="10.5"/>
      <color rgb="FFFF0000"/>
      <name val="Times New Roman"/>
      <charset val="134"/>
    </font>
    <font>
      <sz val="10.5"/>
      <color indexed="8"/>
      <name val="Times New Roman"/>
      <charset val="134"/>
    </font>
    <font>
      <b/>
      <sz val="11"/>
      <color theme="1"/>
      <name val="宋体"/>
      <charset val="134"/>
    </font>
    <font>
      <b/>
      <sz val="11"/>
      <color rgb="FFFF0000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name val="Times New Roman"/>
      <charset val="134"/>
    </font>
    <font>
      <sz val="11"/>
      <name val="Times New Roman"/>
      <charset val="134"/>
    </font>
    <font>
      <sz val="11"/>
      <color theme="1"/>
      <name val="Times New Roman"/>
      <charset val="134"/>
    </font>
    <font>
      <b/>
      <sz val="9"/>
      <color indexed="8"/>
      <name val="Times New Roman"/>
      <charset val="134"/>
    </font>
    <font>
      <sz val="9"/>
      <color indexed="8"/>
      <name val="Times New Roman"/>
      <charset val="134"/>
    </font>
    <font>
      <sz val="9"/>
      <color indexed="8"/>
      <name val="宋体"/>
      <charset val="134"/>
    </font>
    <font>
      <sz val="9"/>
      <color theme="1"/>
      <name val="微软雅黑"/>
      <charset val="134"/>
    </font>
    <font>
      <sz val="9"/>
      <color theme="1"/>
      <name val="宋体"/>
      <charset val="134"/>
      <scheme val="minor"/>
    </font>
    <font>
      <sz val="8"/>
      <color indexed="8"/>
      <name val="Times New Roman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8"/>
      <name val="Times New Roman"/>
      <charset val="134"/>
    </font>
    <font>
      <sz val="8"/>
      <name val="微软雅黑"/>
      <charset val="134"/>
    </font>
    <font>
      <b/>
      <sz val="9"/>
      <color theme="1"/>
      <name val="SimSun"/>
      <charset val="134"/>
    </font>
    <font>
      <sz val="9"/>
      <color theme="1"/>
      <name val="SimSun"/>
      <charset val="134"/>
    </font>
    <font>
      <sz val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25" fillId="0" borderId="0" applyFont="0" applyFill="0" applyBorder="0" applyAlignment="0" applyProtection="0">
      <alignment vertical="center"/>
    </xf>
    <xf numFmtId="44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2" fontId="25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4" borderId="32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33" applyNumberFormat="0" applyFill="0" applyAlignment="0" applyProtection="0">
      <alignment vertical="center"/>
    </xf>
    <xf numFmtId="0" fontId="32" fillId="0" borderId="33" applyNumberFormat="0" applyFill="0" applyAlignment="0" applyProtection="0">
      <alignment vertical="center"/>
    </xf>
    <xf numFmtId="0" fontId="33" fillId="0" borderId="34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5" borderId="35" applyNumberFormat="0" applyAlignment="0" applyProtection="0">
      <alignment vertical="center"/>
    </xf>
    <xf numFmtId="0" fontId="35" fillId="6" borderId="36" applyNumberFormat="0" applyAlignment="0" applyProtection="0">
      <alignment vertical="center"/>
    </xf>
    <xf numFmtId="0" fontId="36" fillId="6" borderId="35" applyNumberFormat="0" applyAlignment="0" applyProtection="0">
      <alignment vertical="center"/>
    </xf>
    <xf numFmtId="0" fontId="37" fillId="7" borderId="37" applyNumberFormat="0" applyAlignment="0" applyProtection="0">
      <alignment vertical="center"/>
    </xf>
    <xf numFmtId="0" fontId="38" fillId="0" borderId="38" applyNumberFormat="0" applyFill="0" applyAlignment="0" applyProtection="0">
      <alignment vertical="center"/>
    </xf>
    <xf numFmtId="0" fontId="39" fillId="0" borderId="39" applyNumberFormat="0" applyFill="0" applyAlignment="0" applyProtection="0">
      <alignment vertical="center"/>
    </xf>
    <xf numFmtId="0" fontId="40" fillId="8" borderId="0" applyNumberFormat="0" applyBorder="0" applyAlignment="0" applyProtection="0">
      <alignment vertical="center"/>
    </xf>
    <xf numFmtId="0" fontId="41" fillId="9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4" fillId="12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4" fillId="17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4" fillId="20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43" fillId="22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44" fillId="24" borderId="0" applyNumberFormat="0" applyBorder="0" applyAlignment="0" applyProtection="0">
      <alignment vertical="center"/>
    </xf>
    <xf numFmtId="0" fontId="44" fillId="25" borderId="0" applyNumberFormat="0" applyBorder="0" applyAlignment="0" applyProtection="0">
      <alignment vertical="center"/>
    </xf>
    <xf numFmtId="0" fontId="43" fillId="26" borderId="0" applyNumberFormat="0" applyBorder="0" applyAlignment="0" applyProtection="0">
      <alignment vertical="center"/>
    </xf>
    <xf numFmtId="0" fontId="43" fillId="27" borderId="0" applyNumberFormat="0" applyBorder="0" applyAlignment="0" applyProtection="0">
      <alignment vertical="center"/>
    </xf>
    <xf numFmtId="0" fontId="44" fillId="28" borderId="0" applyNumberFormat="0" applyBorder="0" applyAlignment="0" applyProtection="0">
      <alignment vertical="center"/>
    </xf>
    <xf numFmtId="0" fontId="44" fillId="29" borderId="0" applyNumberFormat="0" applyBorder="0" applyAlignment="0" applyProtection="0">
      <alignment vertical="center"/>
    </xf>
    <xf numFmtId="0" fontId="43" fillId="30" borderId="0" applyNumberFormat="0" applyBorder="0" applyAlignment="0" applyProtection="0">
      <alignment vertical="center"/>
    </xf>
    <xf numFmtId="0" fontId="43" fillId="31" borderId="0" applyNumberFormat="0" applyBorder="0" applyAlignment="0" applyProtection="0">
      <alignment vertical="center"/>
    </xf>
    <xf numFmtId="0" fontId="44" fillId="32" borderId="0" applyNumberFormat="0" applyBorder="0" applyAlignment="0" applyProtection="0">
      <alignment vertical="center"/>
    </xf>
    <xf numFmtId="0" fontId="44" fillId="33" borderId="0" applyNumberFormat="0" applyBorder="0" applyAlignment="0" applyProtection="0">
      <alignment vertical="center"/>
    </xf>
    <xf numFmtId="0" fontId="43" fillId="34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35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2" borderId="0" xfId="0" applyFont="1" applyFill="1">
      <alignment vertical="center"/>
    </xf>
    <xf numFmtId="0" fontId="9" fillId="2" borderId="0" xfId="0" applyFont="1" applyFill="1">
      <alignment vertical="center"/>
    </xf>
    <xf numFmtId="0" fontId="10" fillId="2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10" fillId="2" borderId="0" xfId="0" applyFont="1" applyFill="1">
      <alignment vertical="center"/>
    </xf>
    <xf numFmtId="0" fontId="12" fillId="2" borderId="1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textRotation="255" wrapText="1"/>
    </xf>
    <xf numFmtId="0" fontId="13" fillId="2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>
      <alignment vertical="center"/>
    </xf>
    <xf numFmtId="0" fontId="16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textRotation="255" wrapText="1"/>
    </xf>
    <xf numFmtId="0" fontId="13" fillId="2" borderId="14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left" vertical="center" wrapText="1"/>
    </xf>
    <xf numFmtId="0" fontId="0" fillId="2" borderId="1" xfId="0" applyFont="1" applyFill="1" applyBorder="1">
      <alignment vertical="center"/>
    </xf>
    <xf numFmtId="0" fontId="13" fillId="2" borderId="15" xfId="0" applyFont="1" applyFill="1" applyBorder="1" applyAlignment="1">
      <alignment horizontal="center" vertical="center" textRotation="255" wrapText="1"/>
    </xf>
    <xf numFmtId="0" fontId="12" fillId="2" borderId="1" xfId="0" applyFont="1" applyFill="1" applyBorder="1" applyAlignment="1">
      <alignment horizontal="center" vertical="center" textRotation="255" wrapText="1"/>
    </xf>
    <xf numFmtId="0" fontId="1" fillId="2" borderId="11" xfId="0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vertical="center" textRotation="255" wrapText="1" readingOrder="1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left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13" fillId="2" borderId="16" xfId="0" applyNumberFormat="1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left" vertical="center"/>
    </xf>
    <xf numFmtId="49" fontId="12" fillId="2" borderId="17" xfId="0" applyNumberFormat="1" applyFont="1" applyFill="1" applyBorder="1" applyAlignment="1">
      <alignment horizontal="center" vertical="center"/>
    </xf>
    <xf numFmtId="49" fontId="12" fillId="2" borderId="18" xfId="0" applyNumberFormat="1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 textRotation="255" wrapText="1"/>
    </xf>
    <xf numFmtId="49" fontId="12" fillId="2" borderId="19" xfId="0" applyNumberFormat="1" applyFont="1" applyFill="1" applyBorder="1" applyAlignment="1">
      <alignment horizontal="center" vertical="center" wrapText="1"/>
    </xf>
    <xf numFmtId="49" fontId="12" fillId="2" borderId="20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3" fillId="2" borderId="21" xfId="0" applyNumberFormat="1" applyFont="1" applyFill="1" applyBorder="1" applyAlignment="1">
      <alignment horizontal="center" vertical="center" textRotation="255" wrapText="1" readingOrder="1"/>
    </xf>
    <xf numFmtId="49" fontId="13" fillId="2" borderId="22" xfId="0" applyNumberFormat="1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left" vertical="center" wrapText="1"/>
    </xf>
    <xf numFmtId="0" fontId="4" fillId="2" borderId="22" xfId="0" applyFont="1" applyFill="1" applyBorder="1" applyAlignment="1">
      <alignment horizontal="center" vertical="center" wrapText="1"/>
    </xf>
    <xf numFmtId="49" fontId="13" fillId="2" borderId="23" xfId="0" applyNumberFormat="1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center" vertical="center" wrapText="1"/>
    </xf>
    <xf numFmtId="49" fontId="13" fillId="2" borderId="13" xfId="0" applyNumberFormat="1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21" fillId="2" borderId="24" xfId="0" applyFont="1" applyFill="1" applyBorder="1" applyAlignment="1">
      <alignment horizontal="left" vertical="center" wrapText="1"/>
    </xf>
    <xf numFmtId="0" fontId="13" fillId="2" borderId="21" xfId="0" applyFont="1" applyFill="1" applyBorder="1" applyAlignment="1">
      <alignment horizontal="left" vertical="center" wrapText="1"/>
    </xf>
    <xf numFmtId="0" fontId="13" fillId="2" borderId="25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4" fillId="2" borderId="5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4" fillId="2" borderId="7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3" fillId="2" borderId="27" xfId="0" applyFont="1" applyFill="1" applyBorder="1" applyAlignment="1">
      <alignment horizontal="left" vertical="center" wrapText="1"/>
    </xf>
    <xf numFmtId="0" fontId="13" fillId="2" borderId="28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left" vertical="center" wrapText="1"/>
    </xf>
    <xf numFmtId="0" fontId="13" fillId="2" borderId="29" xfId="0" applyFont="1" applyFill="1" applyBorder="1" applyAlignment="1">
      <alignment horizontal="left" vertical="center" wrapText="1"/>
    </xf>
    <xf numFmtId="0" fontId="13" fillId="2" borderId="10" xfId="0" applyFont="1" applyFill="1" applyBorder="1" applyAlignment="1">
      <alignment horizontal="left" vertical="center" wrapText="1"/>
    </xf>
    <xf numFmtId="0" fontId="13" fillId="2" borderId="30" xfId="0" applyFont="1" applyFill="1" applyBorder="1" applyAlignment="1">
      <alignment horizontal="left" vertical="center" wrapText="1"/>
    </xf>
    <xf numFmtId="0" fontId="12" fillId="2" borderId="1" xfId="0" applyFont="1" applyFill="1" applyBorder="1">
      <alignment vertical="center"/>
    </xf>
    <xf numFmtId="0" fontId="19" fillId="2" borderId="1" xfId="0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49" fontId="13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2" fillId="2" borderId="26" xfId="0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13" fillId="2" borderId="5" xfId="0" applyNumberFormat="1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center" vertical="center"/>
    </xf>
    <xf numFmtId="0" fontId="13" fillId="2" borderId="25" xfId="0" applyNumberFormat="1" applyFont="1" applyFill="1" applyBorder="1" applyAlignment="1">
      <alignment horizontal="center" vertical="center" textRotation="255" wrapText="1" readingOrder="1"/>
    </xf>
    <xf numFmtId="0" fontId="13" fillId="2" borderId="1" xfId="0" applyFont="1" applyFill="1" applyBorder="1" applyAlignment="1">
      <alignment vertical="center" textRotation="255" wrapText="1" readingOrder="1"/>
    </xf>
    <xf numFmtId="0" fontId="12" fillId="2" borderId="11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0" fontId="4" fillId="2" borderId="31" xfId="0" applyNumberFormat="1" applyFont="1" applyFill="1" applyBorder="1" applyAlignment="1">
      <alignment horizontal="center" vertical="center" wrapText="1"/>
    </xf>
    <xf numFmtId="49" fontId="24" fillId="3" borderId="7" xfId="0" applyNumberFormat="1" applyFont="1" applyFill="1" applyBorder="1" applyAlignment="1">
      <alignment horizontal="center" vertical="center" wrapText="1"/>
    </xf>
    <xf numFmtId="49" fontId="13" fillId="2" borderId="7" xfId="0" applyNumberFormat="1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7"/>
  <sheetViews>
    <sheetView tabSelected="1" workbookViewId="0">
      <pane xSplit="4" ySplit="3" topLeftCell="E22" activePane="bottomRight" state="frozen"/>
      <selection/>
      <selection pane="topRight"/>
      <selection pane="bottomLeft"/>
      <selection pane="bottomRight" activeCell="F28" sqref="F28"/>
    </sheetView>
  </sheetViews>
  <sheetFormatPr defaultColWidth="9" defaultRowHeight="14"/>
  <cols>
    <col min="1" max="1" width="3.88181818181818" style="23" customWidth="1"/>
    <col min="2" max="2" width="6.88181818181818" style="23" customWidth="1"/>
    <col min="3" max="3" width="7.38181818181818" style="23" customWidth="1"/>
    <col min="4" max="4" width="9.13636363636364" style="23" customWidth="1"/>
    <col min="5" max="5" width="47.1363636363636" style="24" customWidth="1"/>
    <col min="6" max="13" width="3.5" style="23" customWidth="1"/>
    <col min="14" max="14" width="3.63636363636364" style="23" customWidth="1"/>
    <col min="15" max="15" width="5.13636363636364" style="23" customWidth="1"/>
    <col min="16" max="16" width="4.13636363636364" style="23" customWidth="1"/>
    <col min="17" max="17" width="4.5" style="23" customWidth="1"/>
    <col min="18" max="18" width="8.63636363636364" style="23" customWidth="1"/>
    <col min="19" max="19" width="7.63636363636364" style="23" customWidth="1"/>
    <col min="20" max="16384" width="9" style="25"/>
  </cols>
  <sheetData>
    <row r="1" ht="24" customHeight="1" spans="1:19">
      <c r="A1" s="26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</row>
    <row r="2" ht="25.5" customHeight="1" spans="1:19">
      <c r="A2" s="28" t="s">
        <v>1</v>
      </c>
      <c r="B2" s="29"/>
      <c r="C2" s="29" t="s">
        <v>2</v>
      </c>
      <c r="D2" s="29" t="s">
        <v>3</v>
      </c>
      <c r="E2" s="29" t="s">
        <v>4</v>
      </c>
      <c r="F2" s="30" t="s">
        <v>5</v>
      </c>
      <c r="G2" s="30"/>
      <c r="H2" s="30"/>
      <c r="I2" s="30"/>
      <c r="J2" s="30"/>
      <c r="K2" s="30"/>
      <c r="L2" s="30"/>
      <c r="M2" s="30"/>
      <c r="N2" s="29" t="s">
        <v>6</v>
      </c>
      <c r="O2" s="29" t="s">
        <v>7</v>
      </c>
      <c r="P2" s="30" t="s">
        <v>8</v>
      </c>
      <c r="Q2" s="30"/>
      <c r="R2" s="29" t="s">
        <v>9</v>
      </c>
      <c r="S2" s="29" t="s">
        <v>10</v>
      </c>
    </row>
    <row r="3" ht="25.5" customHeight="1" spans="1:19">
      <c r="A3" s="31"/>
      <c r="B3" s="31"/>
      <c r="C3" s="32"/>
      <c r="D3" s="32"/>
      <c r="E3" s="32"/>
      <c r="F3" s="32">
        <v>1</v>
      </c>
      <c r="G3" s="32">
        <v>2</v>
      </c>
      <c r="H3" s="32">
        <v>3</v>
      </c>
      <c r="I3" s="32">
        <v>4</v>
      </c>
      <c r="J3" s="32">
        <v>5</v>
      </c>
      <c r="K3" s="32">
        <v>6</v>
      </c>
      <c r="L3" s="32">
        <v>7</v>
      </c>
      <c r="M3" s="32">
        <v>8</v>
      </c>
      <c r="N3" s="32"/>
      <c r="O3" s="32"/>
      <c r="P3" s="31" t="s">
        <v>11</v>
      </c>
      <c r="Q3" s="34" t="s">
        <v>12</v>
      </c>
      <c r="R3" s="32"/>
      <c r="S3" s="32"/>
    </row>
    <row r="4" ht="33.75" customHeight="1" spans="1:19">
      <c r="A4" s="33" t="s">
        <v>13</v>
      </c>
      <c r="B4" s="34" t="s">
        <v>14</v>
      </c>
      <c r="C4" s="32">
        <v>1</v>
      </c>
      <c r="D4" s="32" t="s">
        <v>15</v>
      </c>
      <c r="E4" s="35" t="s">
        <v>16</v>
      </c>
      <c r="F4" s="36">
        <v>2</v>
      </c>
      <c r="G4" s="36"/>
      <c r="H4" s="36"/>
      <c r="I4" s="36"/>
      <c r="J4" s="36"/>
      <c r="K4" s="36"/>
      <c r="L4" s="36"/>
      <c r="M4" s="36"/>
      <c r="N4" s="36">
        <v>2</v>
      </c>
      <c r="O4" s="36">
        <v>32</v>
      </c>
      <c r="P4" s="36">
        <v>32</v>
      </c>
      <c r="Q4" s="36"/>
      <c r="R4" s="36" t="s">
        <v>17</v>
      </c>
      <c r="S4" s="36" t="s">
        <v>18</v>
      </c>
    </row>
    <row r="5" ht="24" customHeight="1" spans="1:19">
      <c r="A5" s="33"/>
      <c r="B5" s="34"/>
      <c r="C5" s="32">
        <v>2</v>
      </c>
      <c r="D5" s="37" t="s">
        <v>19</v>
      </c>
      <c r="E5" s="38" t="s">
        <v>20</v>
      </c>
      <c r="F5" s="39"/>
      <c r="G5" s="39"/>
      <c r="H5" s="40"/>
      <c r="I5" s="39">
        <v>2</v>
      </c>
      <c r="J5" s="39"/>
      <c r="K5" s="39"/>
      <c r="L5" s="39"/>
      <c r="M5" s="39"/>
      <c r="N5" s="31">
        <v>2</v>
      </c>
      <c r="O5" s="39">
        <v>32</v>
      </c>
      <c r="P5" s="39">
        <v>32</v>
      </c>
      <c r="Q5" s="39"/>
      <c r="R5" s="39" t="s">
        <v>17</v>
      </c>
      <c r="S5" s="39" t="s">
        <v>18</v>
      </c>
    </row>
    <row r="6" ht="38.25" customHeight="1" spans="1:19">
      <c r="A6" s="33"/>
      <c r="B6" s="34"/>
      <c r="C6" s="32">
        <v>3</v>
      </c>
      <c r="D6" s="32" t="s">
        <v>21</v>
      </c>
      <c r="E6" s="35" t="s">
        <v>22</v>
      </c>
      <c r="F6" s="36"/>
      <c r="G6" s="36">
        <v>2</v>
      </c>
      <c r="H6" s="36"/>
      <c r="I6" s="87"/>
      <c r="J6" s="36"/>
      <c r="K6" s="36"/>
      <c r="L6" s="36"/>
      <c r="M6" s="36"/>
      <c r="N6" s="36">
        <v>2</v>
      </c>
      <c r="O6" s="36">
        <v>32</v>
      </c>
      <c r="P6" s="36">
        <v>32</v>
      </c>
      <c r="Q6" s="36"/>
      <c r="R6" s="36" t="s">
        <v>17</v>
      </c>
      <c r="S6" s="36" t="s">
        <v>23</v>
      </c>
    </row>
    <row r="7" ht="30" customHeight="1" spans="1:19">
      <c r="A7" s="33"/>
      <c r="B7" s="34"/>
      <c r="C7" s="32">
        <v>4</v>
      </c>
      <c r="D7" s="32" t="s">
        <v>24</v>
      </c>
      <c r="E7" s="35" t="s">
        <v>25</v>
      </c>
      <c r="F7" s="36"/>
      <c r="G7" s="36"/>
      <c r="H7" s="41">
        <v>2</v>
      </c>
      <c r="I7" s="36"/>
      <c r="J7" s="36"/>
      <c r="K7" s="36"/>
      <c r="L7" s="36"/>
      <c r="M7" s="36"/>
      <c r="N7" s="36">
        <v>2</v>
      </c>
      <c r="O7" s="36">
        <v>32</v>
      </c>
      <c r="P7" s="36">
        <v>32</v>
      </c>
      <c r="Q7" s="36"/>
      <c r="R7" s="36" t="s">
        <v>17</v>
      </c>
      <c r="S7" s="36" t="s">
        <v>23</v>
      </c>
    </row>
    <row r="8" ht="27.75" customHeight="1" spans="1:19">
      <c r="A8" s="33"/>
      <c r="B8" s="34"/>
      <c r="C8" s="32">
        <v>5</v>
      </c>
      <c r="D8" s="37" t="s">
        <v>26</v>
      </c>
      <c r="E8" s="42" t="s">
        <v>27</v>
      </c>
      <c r="F8" s="39"/>
      <c r="G8" s="39">
        <v>2</v>
      </c>
      <c r="H8" s="39"/>
      <c r="I8" s="39"/>
      <c r="J8" s="39"/>
      <c r="K8" s="39"/>
      <c r="L8" s="39"/>
      <c r="M8" s="39"/>
      <c r="N8" s="39">
        <v>2</v>
      </c>
      <c r="O8" s="39">
        <v>32</v>
      </c>
      <c r="P8" s="39">
        <v>32</v>
      </c>
      <c r="Q8" s="39"/>
      <c r="R8" s="39" t="s">
        <v>17</v>
      </c>
      <c r="S8" s="39" t="s">
        <v>18</v>
      </c>
    </row>
    <row r="9" ht="21.75" customHeight="1" spans="1:19">
      <c r="A9" s="33"/>
      <c r="B9" s="34"/>
      <c r="C9" s="32">
        <v>6</v>
      </c>
      <c r="D9" s="32" t="s">
        <v>28</v>
      </c>
      <c r="E9" s="35" t="s">
        <v>29</v>
      </c>
      <c r="F9" s="43"/>
      <c r="G9" s="43"/>
      <c r="H9" s="43">
        <v>0.5</v>
      </c>
      <c r="I9" s="43"/>
      <c r="J9" s="43"/>
      <c r="K9" s="43"/>
      <c r="L9" s="43"/>
      <c r="M9" s="43"/>
      <c r="N9" s="36">
        <v>0.5</v>
      </c>
      <c r="O9" s="36">
        <v>16</v>
      </c>
      <c r="P9" s="36"/>
      <c r="Q9" s="36"/>
      <c r="R9" s="36" t="s">
        <v>17</v>
      </c>
      <c r="S9" s="36" t="s">
        <v>18</v>
      </c>
    </row>
    <row r="10" ht="21.75" customHeight="1" spans="1:19">
      <c r="A10" s="33"/>
      <c r="B10" s="34"/>
      <c r="C10" s="32">
        <v>7</v>
      </c>
      <c r="D10" s="32" t="s">
        <v>30</v>
      </c>
      <c r="E10" s="35" t="s">
        <v>31</v>
      </c>
      <c r="F10" s="43"/>
      <c r="G10" s="43"/>
      <c r="H10" s="43"/>
      <c r="I10" s="43">
        <v>0.5</v>
      </c>
      <c r="J10" s="43"/>
      <c r="K10" s="43"/>
      <c r="L10" s="43"/>
      <c r="M10" s="43"/>
      <c r="N10" s="36">
        <v>0.5</v>
      </c>
      <c r="O10" s="36">
        <v>16</v>
      </c>
      <c r="P10" s="36"/>
      <c r="Q10" s="36"/>
      <c r="R10" s="36" t="s">
        <v>17</v>
      </c>
      <c r="S10" s="36" t="s">
        <v>18</v>
      </c>
    </row>
    <row r="11" ht="31.5" customHeight="1" spans="1:19">
      <c r="A11" s="33"/>
      <c r="B11" s="34"/>
      <c r="C11" s="32">
        <v>8</v>
      </c>
      <c r="D11" s="37" t="s">
        <v>32</v>
      </c>
      <c r="E11" s="38" t="s">
        <v>33</v>
      </c>
      <c r="F11" s="39">
        <v>1</v>
      </c>
      <c r="G11" s="39"/>
      <c r="H11" s="39"/>
      <c r="I11" s="39"/>
      <c r="J11" s="39"/>
      <c r="K11" s="39"/>
      <c r="L11" s="39"/>
      <c r="M11" s="39"/>
      <c r="N11" s="39">
        <v>1</v>
      </c>
      <c r="O11" s="39">
        <v>16</v>
      </c>
      <c r="P11" s="39">
        <v>16</v>
      </c>
      <c r="Q11" s="39"/>
      <c r="R11" s="101" t="s">
        <v>34</v>
      </c>
      <c r="S11" s="39" t="s">
        <v>18</v>
      </c>
    </row>
    <row r="12" ht="24" spans="1:19">
      <c r="A12" s="33"/>
      <c r="B12" s="34"/>
      <c r="C12" s="32">
        <v>9</v>
      </c>
      <c r="D12" s="37" t="s">
        <v>35</v>
      </c>
      <c r="E12" s="38" t="s">
        <v>36</v>
      </c>
      <c r="F12" s="39">
        <v>4</v>
      </c>
      <c r="G12" s="39"/>
      <c r="H12" s="39"/>
      <c r="I12" s="39"/>
      <c r="J12" s="39"/>
      <c r="K12" s="39"/>
      <c r="L12" s="39"/>
      <c r="M12" s="39"/>
      <c r="N12" s="39">
        <v>4</v>
      </c>
      <c r="O12" s="39">
        <v>64</v>
      </c>
      <c r="P12" s="39">
        <v>64</v>
      </c>
      <c r="Q12" s="39"/>
      <c r="R12" s="39" t="s">
        <v>37</v>
      </c>
      <c r="S12" s="39" t="s">
        <v>23</v>
      </c>
    </row>
    <row r="13" ht="24" spans="1:19">
      <c r="A13" s="33"/>
      <c r="B13" s="34"/>
      <c r="C13" s="32">
        <v>10</v>
      </c>
      <c r="D13" s="37" t="s">
        <v>38</v>
      </c>
      <c r="E13" s="38" t="s">
        <v>39</v>
      </c>
      <c r="F13" s="39"/>
      <c r="G13" s="39">
        <v>4</v>
      </c>
      <c r="H13" s="39"/>
      <c r="I13" s="39"/>
      <c r="J13" s="39"/>
      <c r="K13" s="39"/>
      <c r="L13" s="39"/>
      <c r="M13" s="39"/>
      <c r="N13" s="39">
        <v>4</v>
      </c>
      <c r="O13" s="39">
        <v>64</v>
      </c>
      <c r="P13" s="39">
        <v>64</v>
      </c>
      <c r="Q13" s="39"/>
      <c r="R13" s="39" t="s">
        <v>37</v>
      </c>
      <c r="S13" s="39" t="s">
        <v>23</v>
      </c>
    </row>
    <row r="14" ht="24" spans="1:19">
      <c r="A14" s="33"/>
      <c r="B14" s="34"/>
      <c r="C14" s="32">
        <v>11</v>
      </c>
      <c r="D14" s="37" t="s">
        <v>40</v>
      </c>
      <c r="E14" s="38" t="s">
        <v>41</v>
      </c>
      <c r="F14" s="39"/>
      <c r="G14" s="39"/>
      <c r="H14" s="39">
        <v>4</v>
      </c>
      <c r="I14" s="39"/>
      <c r="J14" s="39"/>
      <c r="K14" s="39"/>
      <c r="L14" s="39"/>
      <c r="M14" s="39"/>
      <c r="N14" s="39">
        <v>4</v>
      </c>
      <c r="O14" s="39">
        <v>64</v>
      </c>
      <c r="P14" s="39">
        <v>64</v>
      </c>
      <c r="Q14" s="39"/>
      <c r="R14" s="39" t="s">
        <v>37</v>
      </c>
      <c r="S14" s="39" t="s">
        <v>23</v>
      </c>
    </row>
    <row r="15" ht="24" spans="1:19">
      <c r="A15" s="33"/>
      <c r="B15" s="34"/>
      <c r="C15" s="32">
        <v>12</v>
      </c>
      <c r="D15" s="37" t="s">
        <v>42</v>
      </c>
      <c r="E15" s="38" t="s">
        <v>43</v>
      </c>
      <c r="F15" s="39"/>
      <c r="G15" s="39"/>
      <c r="H15" s="39"/>
      <c r="I15" s="39">
        <v>2</v>
      </c>
      <c r="J15" s="39"/>
      <c r="K15" s="39"/>
      <c r="L15" s="39"/>
      <c r="M15" s="39"/>
      <c r="N15" s="39">
        <v>2</v>
      </c>
      <c r="O15" s="39">
        <v>32</v>
      </c>
      <c r="P15" s="39">
        <v>32</v>
      </c>
      <c r="Q15" s="39"/>
      <c r="R15" s="39" t="s">
        <v>37</v>
      </c>
      <c r="S15" s="39" t="s">
        <v>23</v>
      </c>
    </row>
    <row r="16" ht="24" spans="1:19">
      <c r="A16" s="33"/>
      <c r="B16" s="34"/>
      <c r="C16" s="32">
        <v>13</v>
      </c>
      <c r="D16" s="37" t="s">
        <v>44</v>
      </c>
      <c r="E16" s="38" t="s">
        <v>45</v>
      </c>
      <c r="F16" s="39" t="s">
        <v>46</v>
      </c>
      <c r="G16" s="39"/>
      <c r="H16" s="39"/>
      <c r="I16" s="39"/>
      <c r="J16" s="39"/>
      <c r="K16" s="39"/>
      <c r="L16" s="39"/>
      <c r="M16" s="39"/>
      <c r="N16" s="39">
        <v>4</v>
      </c>
      <c r="O16" s="39">
        <v>64</v>
      </c>
      <c r="P16" s="39">
        <v>48</v>
      </c>
      <c r="Q16" s="39">
        <v>16</v>
      </c>
      <c r="R16" s="39" t="s">
        <v>47</v>
      </c>
      <c r="S16" s="39" t="s">
        <v>23</v>
      </c>
    </row>
    <row r="17" ht="24" spans="1:19">
      <c r="A17" s="33"/>
      <c r="B17" s="34"/>
      <c r="C17" s="32">
        <v>14</v>
      </c>
      <c r="D17" s="37" t="s">
        <v>48</v>
      </c>
      <c r="E17" s="38" t="s">
        <v>49</v>
      </c>
      <c r="F17" s="39"/>
      <c r="G17" s="39" t="s">
        <v>46</v>
      </c>
      <c r="H17" s="39"/>
      <c r="I17" s="39"/>
      <c r="J17" s="39"/>
      <c r="K17" s="39"/>
      <c r="L17" s="39"/>
      <c r="M17" s="39"/>
      <c r="N17" s="39">
        <v>4</v>
      </c>
      <c r="O17" s="39">
        <v>64</v>
      </c>
      <c r="P17" s="39">
        <v>48</v>
      </c>
      <c r="Q17" s="39">
        <v>16</v>
      </c>
      <c r="R17" s="39" t="s">
        <v>47</v>
      </c>
      <c r="S17" s="39" t="s">
        <v>23</v>
      </c>
    </row>
    <row r="18" ht="24" spans="1:19">
      <c r="A18" s="33"/>
      <c r="B18" s="34"/>
      <c r="C18" s="32">
        <v>15</v>
      </c>
      <c r="D18" s="37" t="s">
        <v>50</v>
      </c>
      <c r="E18" s="38" t="s">
        <v>51</v>
      </c>
      <c r="F18" s="39"/>
      <c r="G18" s="39">
        <v>3</v>
      </c>
      <c r="H18" s="39"/>
      <c r="I18" s="39"/>
      <c r="J18" s="39"/>
      <c r="K18" s="39"/>
      <c r="L18" s="39"/>
      <c r="M18" s="39"/>
      <c r="N18" s="39">
        <v>3</v>
      </c>
      <c r="O18" s="39">
        <v>48</v>
      </c>
      <c r="P18" s="39">
        <v>48</v>
      </c>
      <c r="Q18" s="39"/>
      <c r="R18" s="39" t="s">
        <v>47</v>
      </c>
      <c r="S18" s="39" t="s">
        <v>23</v>
      </c>
    </row>
    <row r="19" spans="1:19">
      <c r="A19" s="33"/>
      <c r="B19" s="34"/>
      <c r="C19" s="32">
        <v>16</v>
      </c>
      <c r="D19" s="37" t="s">
        <v>52</v>
      </c>
      <c r="E19" s="38" t="s">
        <v>53</v>
      </c>
      <c r="F19" s="39"/>
      <c r="G19" s="39"/>
      <c r="H19" s="39">
        <v>3</v>
      </c>
      <c r="I19" s="39"/>
      <c r="J19" s="39"/>
      <c r="K19" s="39"/>
      <c r="L19" s="39"/>
      <c r="M19" s="39"/>
      <c r="N19" s="39">
        <v>3</v>
      </c>
      <c r="O19" s="39">
        <v>48</v>
      </c>
      <c r="P19" s="39">
        <v>48</v>
      </c>
      <c r="Q19" s="39"/>
      <c r="R19" s="39" t="s">
        <v>47</v>
      </c>
      <c r="S19" s="39" t="s">
        <v>23</v>
      </c>
    </row>
    <row r="20" ht="23.5" spans="1:19">
      <c r="A20" s="33"/>
      <c r="B20" s="34"/>
      <c r="C20" s="32">
        <v>17</v>
      </c>
      <c r="D20" s="37" t="s">
        <v>54</v>
      </c>
      <c r="E20" s="38" t="s">
        <v>55</v>
      </c>
      <c r="F20" s="39">
        <v>2</v>
      </c>
      <c r="G20" s="39"/>
      <c r="H20" s="39"/>
      <c r="I20" s="39"/>
      <c r="J20" s="39"/>
      <c r="K20" s="39"/>
      <c r="L20" s="39"/>
      <c r="M20" s="39"/>
      <c r="N20" s="31">
        <v>1</v>
      </c>
      <c r="O20" s="31">
        <v>32</v>
      </c>
      <c r="P20" s="39">
        <v>32</v>
      </c>
      <c r="Q20" s="39"/>
      <c r="R20" s="39" t="s">
        <v>56</v>
      </c>
      <c r="S20" s="39" t="s">
        <v>18</v>
      </c>
    </row>
    <row r="21" ht="23.5" spans="1:19">
      <c r="A21" s="33"/>
      <c r="B21" s="34"/>
      <c r="C21" s="32">
        <v>18</v>
      </c>
      <c r="D21" s="37" t="s">
        <v>57</v>
      </c>
      <c r="E21" s="38" t="s">
        <v>58</v>
      </c>
      <c r="F21" s="39"/>
      <c r="G21" s="39">
        <v>2</v>
      </c>
      <c r="H21" s="39"/>
      <c r="I21" s="39"/>
      <c r="J21" s="39"/>
      <c r="K21" s="39"/>
      <c r="L21" s="39"/>
      <c r="M21" s="39"/>
      <c r="N21" s="31">
        <v>1</v>
      </c>
      <c r="O21" s="39">
        <v>32</v>
      </c>
      <c r="P21" s="39">
        <v>32</v>
      </c>
      <c r="Q21" s="39"/>
      <c r="R21" s="39" t="s">
        <v>56</v>
      </c>
      <c r="S21" s="39" t="s">
        <v>18</v>
      </c>
    </row>
    <row r="22" ht="23.5" spans="1:19">
      <c r="A22" s="33"/>
      <c r="B22" s="34"/>
      <c r="C22" s="32">
        <v>19</v>
      </c>
      <c r="D22" s="37" t="s">
        <v>59</v>
      </c>
      <c r="E22" s="38" t="s">
        <v>60</v>
      </c>
      <c r="F22" s="39"/>
      <c r="G22" s="39"/>
      <c r="H22" s="39">
        <v>2</v>
      </c>
      <c r="I22" s="39"/>
      <c r="J22" s="39"/>
      <c r="K22" s="39"/>
      <c r="L22" s="39"/>
      <c r="M22" s="39"/>
      <c r="N22" s="31">
        <v>1</v>
      </c>
      <c r="O22" s="39">
        <v>32</v>
      </c>
      <c r="P22" s="39">
        <v>32</v>
      </c>
      <c r="Q22" s="39"/>
      <c r="R22" s="39" t="s">
        <v>56</v>
      </c>
      <c r="S22" s="39" t="s">
        <v>18</v>
      </c>
    </row>
    <row r="23" ht="23.5" spans="1:19">
      <c r="A23" s="33"/>
      <c r="B23" s="34"/>
      <c r="C23" s="32">
        <v>20</v>
      </c>
      <c r="D23" s="37" t="s">
        <v>61</v>
      </c>
      <c r="E23" s="38" t="s">
        <v>62</v>
      </c>
      <c r="F23" s="39"/>
      <c r="G23" s="39"/>
      <c r="H23" s="39"/>
      <c r="I23" s="39">
        <v>2</v>
      </c>
      <c r="J23" s="39"/>
      <c r="K23" s="39"/>
      <c r="L23" s="39"/>
      <c r="M23" s="39"/>
      <c r="N23" s="31">
        <v>1</v>
      </c>
      <c r="O23" s="39">
        <v>32</v>
      </c>
      <c r="P23" s="39">
        <v>32</v>
      </c>
      <c r="Q23" s="39"/>
      <c r="R23" s="39" t="s">
        <v>56</v>
      </c>
      <c r="S23" s="39" t="s">
        <v>18</v>
      </c>
    </row>
    <row r="24" ht="24" spans="1:19">
      <c r="A24" s="33"/>
      <c r="B24" s="34"/>
      <c r="C24" s="32">
        <v>21</v>
      </c>
      <c r="D24" s="37" t="s">
        <v>63</v>
      </c>
      <c r="E24" s="44" t="s">
        <v>64</v>
      </c>
      <c r="F24" s="39">
        <v>2</v>
      </c>
      <c r="G24" s="39"/>
      <c r="H24" s="39"/>
      <c r="I24" s="39"/>
      <c r="J24" s="39"/>
      <c r="K24" s="39"/>
      <c r="L24" s="39"/>
      <c r="M24" s="39"/>
      <c r="N24" s="39">
        <v>2</v>
      </c>
      <c r="O24" s="39">
        <v>32</v>
      </c>
      <c r="P24" s="39">
        <v>32</v>
      </c>
      <c r="Q24" s="39"/>
      <c r="R24" s="34" t="s">
        <v>65</v>
      </c>
      <c r="S24" s="39" t="s">
        <v>18</v>
      </c>
    </row>
    <row r="25" ht="24" spans="1:19">
      <c r="A25" s="33"/>
      <c r="B25" s="34"/>
      <c r="C25" s="32">
        <v>22</v>
      </c>
      <c r="D25" s="37" t="s">
        <v>66</v>
      </c>
      <c r="E25" s="42" t="s">
        <v>67</v>
      </c>
      <c r="F25" s="39"/>
      <c r="G25" s="39" t="s">
        <v>68</v>
      </c>
      <c r="H25" s="39"/>
      <c r="I25" s="39"/>
      <c r="J25" s="39"/>
      <c r="K25" s="39"/>
      <c r="L25" s="39"/>
      <c r="M25" s="39"/>
      <c r="N25" s="39">
        <v>3</v>
      </c>
      <c r="O25" s="39">
        <v>48</v>
      </c>
      <c r="P25" s="39">
        <v>32</v>
      </c>
      <c r="Q25" s="39">
        <v>16</v>
      </c>
      <c r="R25" s="34" t="s">
        <v>65</v>
      </c>
      <c r="S25" s="102" t="s">
        <v>18</v>
      </c>
    </row>
    <row r="26" ht="23.5" spans="1:19">
      <c r="A26" s="33"/>
      <c r="B26" s="34"/>
      <c r="C26" s="32">
        <v>23</v>
      </c>
      <c r="D26" s="37" t="s">
        <v>69</v>
      </c>
      <c r="E26" s="42" t="s">
        <v>70</v>
      </c>
      <c r="F26" s="39"/>
      <c r="G26" s="39">
        <v>2</v>
      </c>
      <c r="H26" s="39"/>
      <c r="I26" s="39"/>
      <c r="J26" s="39"/>
      <c r="K26" s="39"/>
      <c r="L26" s="39"/>
      <c r="M26" s="39"/>
      <c r="N26" s="39">
        <v>2</v>
      </c>
      <c r="O26" s="39">
        <v>32</v>
      </c>
      <c r="P26" s="39">
        <v>32</v>
      </c>
      <c r="Q26" s="39"/>
      <c r="R26" s="39" t="s">
        <v>71</v>
      </c>
      <c r="S26" s="39" t="s">
        <v>18</v>
      </c>
    </row>
    <row r="27" ht="23.5" spans="1:19">
      <c r="A27" s="33"/>
      <c r="B27" s="34"/>
      <c r="C27" s="32">
        <v>24</v>
      </c>
      <c r="D27" s="32" t="s">
        <v>72</v>
      </c>
      <c r="E27" s="42" t="s">
        <v>73</v>
      </c>
      <c r="F27" s="31">
        <v>2</v>
      </c>
      <c r="G27" s="31"/>
      <c r="H27" s="31"/>
      <c r="I27" s="31"/>
      <c r="J27" s="31"/>
      <c r="K27" s="31"/>
      <c r="L27" s="31"/>
      <c r="M27" s="31"/>
      <c r="N27" s="31">
        <v>2</v>
      </c>
      <c r="O27" s="31">
        <v>36</v>
      </c>
      <c r="P27" s="31">
        <v>36</v>
      </c>
      <c r="Q27" s="34"/>
      <c r="R27" s="34" t="s">
        <v>34</v>
      </c>
      <c r="S27" s="34" t="s">
        <v>23</v>
      </c>
    </row>
    <row r="28" s="19" customFormat="1" ht="24.75" customHeight="1" spans="1:19">
      <c r="A28" s="33"/>
      <c r="B28" s="34"/>
      <c r="C28" s="45" t="s">
        <v>74</v>
      </c>
      <c r="D28" s="1"/>
      <c r="E28" s="1"/>
      <c r="F28" s="46">
        <v>17</v>
      </c>
      <c r="G28" s="47">
        <v>24</v>
      </c>
      <c r="H28" s="47">
        <f>SUM(H4:H26)</f>
        <v>11.5</v>
      </c>
      <c r="I28" s="47">
        <f>SUM(I4:I26)</f>
        <v>6.5</v>
      </c>
      <c r="J28" s="47"/>
      <c r="K28" s="47"/>
      <c r="L28" s="47"/>
      <c r="M28" s="47"/>
      <c r="N28" s="46">
        <f>SUM(N4:N27)</f>
        <v>53</v>
      </c>
      <c r="O28" s="46">
        <f>SUM(O4:O27)</f>
        <v>932</v>
      </c>
      <c r="P28" s="46">
        <f>SUM(P4:P27)</f>
        <v>852</v>
      </c>
      <c r="Q28" s="46">
        <f>SUM(Q4:Q27)</f>
        <v>48</v>
      </c>
      <c r="R28" s="47"/>
      <c r="S28" s="103"/>
    </row>
    <row r="29" ht="24" customHeight="1" spans="1:19">
      <c r="A29" s="33"/>
      <c r="B29" s="34" t="s">
        <v>75</v>
      </c>
      <c r="C29" s="48" t="s">
        <v>76</v>
      </c>
      <c r="D29" s="49"/>
      <c r="E29" s="50"/>
      <c r="F29" s="51" t="s">
        <v>77</v>
      </c>
      <c r="G29" s="49"/>
      <c r="H29" s="49"/>
      <c r="I29" s="49"/>
      <c r="J29" s="49"/>
      <c r="K29" s="49"/>
      <c r="L29" s="50"/>
      <c r="M29" s="88"/>
      <c r="N29" s="36">
        <v>2</v>
      </c>
      <c r="O29" s="36"/>
      <c r="P29" s="89" t="s">
        <v>78</v>
      </c>
      <c r="Q29" s="104"/>
      <c r="R29" s="104"/>
      <c r="S29" s="105"/>
    </row>
    <row r="30" ht="24" customHeight="1" spans="1:19">
      <c r="A30" s="33"/>
      <c r="B30" s="31"/>
      <c r="C30" s="48" t="s">
        <v>79</v>
      </c>
      <c r="D30" s="49"/>
      <c r="E30" s="50"/>
      <c r="F30" s="51" t="s">
        <v>77</v>
      </c>
      <c r="G30" s="49"/>
      <c r="H30" s="49"/>
      <c r="I30" s="49"/>
      <c r="J30" s="49"/>
      <c r="K30" s="49"/>
      <c r="L30" s="50"/>
      <c r="M30" s="88"/>
      <c r="N30" s="36">
        <v>2</v>
      </c>
      <c r="O30" s="36"/>
      <c r="P30" s="90"/>
      <c r="Q30" s="106"/>
      <c r="R30" s="106"/>
      <c r="S30" s="107"/>
    </row>
    <row r="31" ht="24" customHeight="1" spans="1:19">
      <c r="A31" s="33"/>
      <c r="B31" s="31"/>
      <c r="C31" s="48" t="s">
        <v>80</v>
      </c>
      <c r="D31" s="49"/>
      <c r="E31" s="50"/>
      <c r="F31" s="51" t="s">
        <v>77</v>
      </c>
      <c r="G31" s="49"/>
      <c r="H31" s="49"/>
      <c r="I31" s="49"/>
      <c r="J31" s="49"/>
      <c r="K31" s="49"/>
      <c r="L31" s="50"/>
      <c r="M31" s="88"/>
      <c r="N31" s="36" t="s">
        <v>81</v>
      </c>
      <c r="O31" s="36"/>
      <c r="P31" s="90"/>
      <c r="Q31" s="106"/>
      <c r="R31" s="106"/>
      <c r="S31" s="107"/>
    </row>
    <row r="32" ht="24" customHeight="1" spans="1:19">
      <c r="A32" s="33"/>
      <c r="B32" s="31"/>
      <c r="C32" s="48" t="s">
        <v>82</v>
      </c>
      <c r="D32" s="49"/>
      <c r="E32" s="50"/>
      <c r="F32" s="51" t="s">
        <v>77</v>
      </c>
      <c r="G32" s="49"/>
      <c r="H32" s="49"/>
      <c r="I32" s="49"/>
      <c r="J32" s="49"/>
      <c r="K32" s="49"/>
      <c r="L32" s="50"/>
      <c r="M32" s="88"/>
      <c r="N32" s="36" t="s">
        <v>81</v>
      </c>
      <c r="O32" s="36"/>
      <c r="P32" s="90"/>
      <c r="Q32" s="106"/>
      <c r="R32" s="106"/>
      <c r="S32" s="107"/>
    </row>
    <row r="33" ht="24" customHeight="1" spans="1:19">
      <c r="A33" s="33"/>
      <c r="B33" s="31"/>
      <c r="C33" s="48" t="s">
        <v>83</v>
      </c>
      <c r="D33" s="49"/>
      <c r="E33" s="50"/>
      <c r="F33" s="51" t="s">
        <v>77</v>
      </c>
      <c r="G33" s="49"/>
      <c r="H33" s="49"/>
      <c r="I33" s="49"/>
      <c r="J33" s="49"/>
      <c r="K33" s="49"/>
      <c r="L33" s="50"/>
      <c r="M33" s="88"/>
      <c r="N33" s="36"/>
      <c r="O33" s="36"/>
      <c r="P33" s="90"/>
      <c r="Q33" s="106"/>
      <c r="R33" s="106"/>
      <c r="S33" s="107"/>
    </row>
    <row r="34" ht="24" customHeight="1" spans="1:19">
      <c r="A34" s="33"/>
      <c r="B34" s="31"/>
      <c r="C34" s="48" t="s">
        <v>84</v>
      </c>
      <c r="D34" s="49"/>
      <c r="E34" s="50"/>
      <c r="F34" s="51" t="s">
        <v>77</v>
      </c>
      <c r="G34" s="49"/>
      <c r="H34" s="49"/>
      <c r="I34" s="49"/>
      <c r="J34" s="49"/>
      <c r="K34" s="49"/>
      <c r="L34" s="50"/>
      <c r="M34" s="88"/>
      <c r="N34" s="36" t="s">
        <v>81</v>
      </c>
      <c r="O34" s="36"/>
      <c r="P34" s="91"/>
      <c r="Q34" s="108"/>
      <c r="R34" s="108"/>
      <c r="S34" s="109"/>
    </row>
    <row r="35" s="19" customFormat="1" ht="24" customHeight="1" spans="1:19">
      <c r="A35" s="33"/>
      <c r="B35" s="31"/>
      <c r="C35" s="1" t="s">
        <v>85</v>
      </c>
      <c r="D35" s="1"/>
      <c r="E35" s="1"/>
      <c r="F35" s="46"/>
      <c r="G35" s="46"/>
      <c r="H35" s="46"/>
      <c r="I35" s="46"/>
      <c r="J35" s="46"/>
      <c r="K35" s="46"/>
      <c r="L35" s="46"/>
      <c r="M35" s="46"/>
      <c r="N35" s="46">
        <v>10</v>
      </c>
      <c r="O35" s="46">
        <v>160</v>
      </c>
      <c r="P35" s="46">
        <v>160</v>
      </c>
      <c r="Q35" s="46"/>
      <c r="R35" s="110"/>
      <c r="S35" s="110"/>
    </row>
    <row r="36" ht="24" customHeight="1" spans="1:19">
      <c r="A36" s="52"/>
      <c r="B36" s="53" t="s">
        <v>86</v>
      </c>
      <c r="C36" s="54">
        <v>25</v>
      </c>
      <c r="D36" s="54" t="s">
        <v>87</v>
      </c>
      <c r="E36" s="55" t="s">
        <v>88</v>
      </c>
      <c r="F36" s="31" t="s">
        <v>68</v>
      </c>
      <c r="G36" s="31"/>
      <c r="H36" s="31"/>
      <c r="I36" s="92"/>
      <c r="J36" s="92"/>
      <c r="K36" s="92"/>
      <c r="L36" s="92"/>
      <c r="M36" s="92"/>
      <c r="N36" s="92">
        <v>3</v>
      </c>
      <c r="O36" s="92">
        <v>48</v>
      </c>
      <c r="P36" s="92">
        <v>36</v>
      </c>
      <c r="Q36" s="92">
        <v>16</v>
      </c>
      <c r="R36" s="111" t="s">
        <v>89</v>
      </c>
      <c r="S36" s="92" t="s">
        <v>18</v>
      </c>
    </row>
    <row r="37" ht="24" customHeight="1" spans="1:19">
      <c r="A37" s="52"/>
      <c r="B37" s="56"/>
      <c r="C37" s="54">
        <v>26</v>
      </c>
      <c r="D37" s="32" t="s">
        <v>90</v>
      </c>
      <c r="E37" s="44" t="s">
        <v>91</v>
      </c>
      <c r="F37" s="32">
        <v>3</v>
      </c>
      <c r="G37" s="57"/>
      <c r="H37" s="32"/>
      <c r="I37" s="32"/>
      <c r="J37" s="32"/>
      <c r="K37" s="32"/>
      <c r="L37" s="32"/>
      <c r="M37" s="32"/>
      <c r="N37" s="31">
        <v>3</v>
      </c>
      <c r="O37" s="31">
        <v>48</v>
      </c>
      <c r="P37" s="31">
        <v>48</v>
      </c>
      <c r="Q37" s="31"/>
      <c r="R37" s="34" t="s">
        <v>92</v>
      </c>
      <c r="S37" s="112" t="s">
        <v>18</v>
      </c>
    </row>
    <row r="38" ht="23.25" customHeight="1" spans="1:19">
      <c r="A38" s="52"/>
      <c r="B38" s="56"/>
      <c r="C38" s="54">
        <v>27</v>
      </c>
      <c r="D38" s="54" t="s">
        <v>93</v>
      </c>
      <c r="E38" s="55" t="s">
        <v>94</v>
      </c>
      <c r="F38" s="31">
        <v>3</v>
      </c>
      <c r="G38" s="31"/>
      <c r="H38" s="31"/>
      <c r="I38" s="92"/>
      <c r="J38" s="92"/>
      <c r="K38" s="92"/>
      <c r="L38" s="92"/>
      <c r="M38" s="92"/>
      <c r="N38" s="92">
        <v>3</v>
      </c>
      <c r="O38" s="92">
        <v>48</v>
      </c>
      <c r="P38" s="92">
        <v>48</v>
      </c>
      <c r="Q38" s="92"/>
      <c r="R38" s="111" t="s">
        <v>95</v>
      </c>
      <c r="S38" s="92" t="s">
        <v>23</v>
      </c>
    </row>
    <row r="39" ht="29.25" customHeight="1" spans="1:19">
      <c r="A39" s="52"/>
      <c r="B39" s="56"/>
      <c r="C39" s="54">
        <v>28</v>
      </c>
      <c r="D39" s="31" t="s">
        <v>96</v>
      </c>
      <c r="E39" s="44" t="s">
        <v>97</v>
      </c>
      <c r="F39" s="32">
        <v>2</v>
      </c>
      <c r="G39" s="58"/>
      <c r="H39" s="32"/>
      <c r="I39" s="32"/>
      <c r="J39" s="32"/>
      <c r="K39" s="32"/>
      <c r="L39" s="32"/>
      <c r="M39" s="32"/>
      <c r="N39" s="31">
        <v>2</v>
      </c>
      <c r="O39" s="31">
        <v>32</v>
      </c>
      <c r="P39" s="31">
        <v>32</v>
      </c>
      <c r="Q39" s="31"/>
      <c r="R39" s="34" t="s">
        <v>98</v>
      </c>
      <c r="S39" s="36" t="s">
        <v>23</v>
      </c>
    </row>
    <row r="40" ht="29.25" customHeight="1" spans="1:19">
      <c r="A40" s="52"/>
      <c r="B40" s="56"/>
      <c r="C40" s="54">
        <v>29</v>
      </c>
      <c r="D40" s="31" t="s">
        <v>99</v>
      </c>
      <c r="E40" s="42" t="s">
        <v>100</v>
      </c>
      <c r="F40" s="31"/>
      <c r="G40" s="58"/>
      <c r="H40" s="31">
        <v>2</v>
      </c>
      <c r="I40" s="31"/>
      <c r="J40" s="31"/>
      <c r="K40" s="31"/>
      <c r="L40" s="31"/>
      <c r="M40" s="31"/>
      <c r="N40" s="31">
        <v>2</v>
      </c>
      <c r="O40" s="31">
        <v>32</v>
      </c>
      <c r="P40" s="31">
        <v>32</v>
      </c>
      <c r="Q40" s="31"/>
      <c r="R40" s="113" t="s">
        <v>101</v>
      </c>
      <c r="S40" s="36" t="s">
        <v>18</v>
      </c>
    </row>
    <row r="41" ht="29.25" customHeight="1" spans="1:19">
      <c r="A41" s="52"/>
      <c r="B41" s="56"/>
      <c r="C41" s="54">
        <v>30</v>
      </c>
      <c r="D41" s="54" t="s">
        <v>102</v>
      </c>
      <c r="E41" s="55" t="s">
        <v>103</v>
      </c>
      <c r="F41" s="31"/>
      <c r="H41" s="31">
        <v>3</v>
      </c>
      <c r="I41" s="93"/>
      <c r="J41" s="92"/>
      <c r="K41" s="92"/>
      <c r="L41" s="92"/>
      <c r="M41" s="92"/>
      <c r="N41" s="92">
        <v>3</v>
      </c>
      <c r="O41" s="92">
        <v>48</v>
      </c>
      <c r="P41" s="92">
        <v>48</v>
      </c>
      <c r="Q41" s="92"/>
      <c r="R41" s="111" t="s">
        <v>47</v>
      </c>
      <c r="S41" s="92" t="s">
        <v>23</v>
      </c>
    </row>
    <row r="42" ht="23.25" customHeight="1" spans="1:19">
      <c r="A42" s="52"/>
      <c r="B42" s="56"/>
      <c r="C42" s="54">
        <v>31</v>
      </c>
      <c r="D42" s="32" t="s">
        <v>104</v>
      </c>
      <c r="E42" s="59" t="s">
        <v>105</v>
      </c>
      <c r="F42" s="31"/>
      <c r="G42" s="32" t="s">
        <v>106</v>
      </c>
      <c r="H42" s="58"/>
      <c r="I42" s="92"/>
      <c r="J42" s="92"/>
      <c r="K42" s="92"/>
      <c r="L42" s="92"/>
      <c r="M42" s="92"/>
      <c r="N42" s="92">
        <v>2</v>
      </c>
      <c r="O42" s="92">
        <v>32</v>
      </c>
      <c r="P42" s="92">
        <v>16</v>
      </c>
      <c r="Q42" s="92">
        <v>16</v>
      </c>
      <c r="R42" s="111" t="s">
        <v>89</v>
      </c>
      <c r="S42" s="92" t="s">
        <v>23</v>
      </c>
    </row>
    <row r="43" ht="23.25" customHeight="1" spans="1:19">
      <c r="A43" s="52"/>
      <c r="B43" s="56"/>
      <c r="C43" s="54">
        <v>32</v>
      </c>
      <c r="D43" s="60" t="s">
        <v>107</v>
      </c>
      <c r="E43" s="59" t="s">
        <v>108</v>
      </c>
      <c r="F43" s="31"/>
      <c r="G43" s="31"/>
      <c r="H43" s="31" t="s">
        <v>68</v>
      </c>
      <c r="I43" s="93"/>
      <c r="J43" s="92"/>
      <c r="K43" s="92"/>
      <c r="L43" s="92"/>
      <c r="M43" s="92"/>
      <c r="N43" s="92">
        <v>3</v>
      </c>
      <c r="O43" s="92">
        <v>48</v>
      </c>
      <c r="P43" s="92">
        <v>32</v>
      </c>
      <c r="Q43" s="93">
        <v>16</v>
      </c>
      <c r="R43" s="111" t="s">
        <v>89</v>
      </c>
      <c r="S43" s="92" t="s">
        <v>18</v>
      </c>
    </row>
    <row r="44" ht="23.25" customHeight="1" spans="1:19">
      <c r="A44" s="52"/>
      <c r="B44" s="56"/>
      <c r="C44" s="54">
        <v>33</v>
      </c>
      <c r="D44" s="54" t="s">
        <v>109</v>
      </c>
      <c r="E44" s="55" t="s">
        <v>110</v>
      </c>
      <c r="F44" s="31"/>
      <c r="G44" s="31"/>
      <c r="H44" s="31" t="s">
        <v>68</v>
      </c>
      <c r="I44" s="92"/>
      <c r="J44" s="92"/>
      <c r="K44" s="92"/>
      <c r="L44" s="92"/>
      <c r="M44" s="92"/>
      <c r="N44" s="92">
        <v>3</v>
      </c>
      <c r="O44" s="92">
        <v>48</v>
      </c>
      <c r="P44" s="92">
        <v>32</v>
      </c>
      <c r="Q44" s="92">
        <v>16</v>
      </c>
      <c r="R44" s="111" t="s">
        <v>89</v>
      </c>
      <c r="S44" s="92" t="s">
        <v>23</v>
      </c>
    </row>
    <row r="45" ht="23.25" customHeight="1" spans="1:19">
      <c r="A45" s="52"/>
      <c r="B45" s="56"/>
      <c r="C45" s="54">
        <v>34</v>
      </c>
      <c r="D45" s="54" t="s">
        <v>111</v>
      </c>
      <c r="E45" s="55" t="s">
        <v>112</v>
      </c>
      <c r="F45" s="31"/>
      <c r="G45" s="31"/>
      <c r="H45" s="31" t="s">
        <v>68</v>
      </c>
      <c r="I45" s="93"/>
      <c r="J45" s="92"/>
      <c r="K45" s="92"/>
      <c r="L45" s="92"/>
      <c r="M45" s="92"/>
      <c r="N45" s="92">
        <v>3</v>
      </c>
      <c r="O45" s="92">
        <v>48</v>
      </c>
      <c r="P45" s="92">
        <v>32</v>
      </c>
      <c r="Q45" s="92">
        <v>16</v>
      </c>
      <c r="R45" s="111" t="s">
        <v>89</v>
      </c>
      <c r="S45" s="92" t="s">
        <v>23</v>
      </c>
    </row>
    <row r="46" ht="24" customHeight="1" spans="1:19">
      <c r="A46" s="52"/>
      <c r="B46" s="56"/>
      <c r="C46" s="54">
        <v>35</v>
      </c>
      <c r="D46" s="54" t="s">
        <v>113</v>
      </c>
      <c r="E46" s="55" t="s">
        <v>114</v>
      </c>
      <c r="F46" s="31"/>
      <c r="G46" s="32" t="s">
        <v>106</v>
      </c>
      <c r="H46" s="31"/>
      <c r="I46" s="92"/>
      <c r="J46" s="92"/>
      <c r="K46" s="92"/>
      <c r="L46" s="92"/>
      <c r="M46" s="92"/>
      <c r="N46" s="92">
        <v>2</v>
      </c>
      <c r="O46" s="92">
        <v>32</v>
      </c>
      <c r="P46" s="92">
        <v>16</v>
      </c>
      <c r="Q46" s="92">
        <v>16</v>
      </c>
      <c r="R46" s="111" t="s">
        <v>89</v>
      </c>
      <c r="S46" s="111" t="s">
        <v>18</v>
      </c>
    </row>
    <row r="47" s="19" customFormat="1" spans="1:19">
      <c r="A47" s="61"/>
      <c r="B47" s="62"/>
      <c r="C47" s="1" t="s">
        <v>85</v>
      </c>
      <c r="D47" s="1"/>
      <c r="E47" s="63"/>
      <c r="F47" s="46">
        <v>11</v>
      </c>
      <c r="G47" s="46">
        <v>4</v>
      </c>
      <c r="H47" s="46">
        <v>14</v>
      </c>
      <c r="I47" s="46"/>
      <c r="J47" s="46"/>
      <c r="K47" s="46"/>
      <c r="L47" s="46"/>
      <c r="M47" s="46"/>
      <c r="N47" s="46">
        <f>SUM(N36:N46)</f>
        <v>29</v>
      </c>
      <c r="O47" s="46">
        <f>SUM(O36:O46)</f>
        <v>464</v>
      </c>
      <c r="P47" s="46">
        <f>SUM(P36:P46)</f>
        <v>372</v>
      </c>
      <c r="Q47" s="46">
        <f>SUM(Q36:Q46)</f>
        <v>96</v>
      </c>
      <c r="R47" s="45"/>
      <c r="S47" s="114"/>
    </row>
    <row r="48" spans="1:19">
      <c r="A48" s="61"/>
      <c r="B48" s="64" t="s">
        <v>115</v>
      </c>
      <c r="C48" s="65">
        <v>36</v>
      </c>
      <c r="D48" s="65" t="s">
        <v>116</v>
      </c>
      <c r="E48" s="66" t="s">
        <v>117</v>
      </c>
      <c r="F48" s="65"/>
      <c r="G48" s="65"/>
      <c r="H48" s="65"/>
      <c r="I48" s="65"/>
      <c r="J48" s="65">
        <v>2</v>
      </c>
      <c r="K48" s="65"/>
      <c r="L48" s="65"/>
      <c r="M48" s="65"/>
      <c r="N48" s="65">
        <v>2</v>
      </c>
      <c r="O48" s="65">
        <v>32</v>
      </c>
      <c r="P48" s="65">
        <v>32</v>
      </c>
      <c r="Q48" s="65"/>
      <c r="R48" s="65" t="s">
        <v>118</v>
      </c>
      <c r="S48" s="65" t="s">
        <v>18</v>
      </c>
    </row>
    <row r="49" spans="1:19">
      <c r="A49" s="61"/>
      <c r="B49" s="64"/>
      <c r="C49" s="32">
        <v>37</v>
      </c>
      <c r="D49" s="65" t="s">
        <v>119</v>
      </c>
      <c r="E49" s="66" t="s">
        <v>120</v>
      </c>
      <c r="F49" s="65"/>
      <c r="G49" s="65"/>
      <c r="H49" s="65"/>
      <c r="I49" s="65"/>
      <c r="J49" s="65"/>
      <c r="K49" s="65">
        <v>2</v>
      </c>
      <c r="L49" s="65"/>
      <c r="M49" s="65"/>
      <c r="N49" s="65">
        <v>2</v>
      </c>
      <c r="O49" s="65">
        <v>32</v>
      </c>
      <c r="P49" s="65">
        <v>32</v>
      </c>
      <c r="Q49" s="65"/>
      <c r="R49" s="65" t="s">
        <v>118</v>
      </c>
      <c r="S49" s="65" t="s">
        <v>18</v>
      </c>
    </row>
    <row r="50" spans="1:19">
      <c r="A50" s="61"/>
      <c r="B50" s="64"/>
      <c r="C50" s="65">
        <v>38</v>
      </c>
      <c r="D50" s="65" t="s">
        <v>121</v>
      </c>
      <c r="E50" s="66" t="s">
        <v>122</v>
      </c>
      <c r="F50" s="65"/>
      <c r="G50" s="65"/>
      <c r="H50" s="65"/>
      <c r="I50" s="65">
        <v>2</v>
      </c>
      <c r="J50" s="65"/>
      <c r="K50" s="65"/>
      <c r="L50" s="65"/>
      <c r="M50" s="65"/>
      <c r="N50" s="65">
        <v>2</v>
      </c>
      <c r="O50" s="65">
        <v>32</v>
      </c>
      <c r="P50" s="65">
        <v>32</v>
      </c>
      <c r="Q50" s="65"/>
      <c r="R50" s="65" t="s">
        <v>89</v>
      </c>
      <c r="S50" s="65" t="s">
        <v>23</v>
      </c>
    </row>
    <row r="51" ht="23.5" spans="1:19">
      <c r="A51" s="61"/>
      <c r="B51" s="64"/>
      <c r="C51" s="32">
        <v>39</v>
      </c>
      <c r="D51" s="67" t="s">
        <v>123</v>
      </c>
      <c r="E51" s="68" t="s">
        <v>124</v>
      </c>
      <c r="F51" s="31"/>
      <c r="G51" s="32"/>
      <c r="H51" s="32"/>
      <c r="I51" s="32">
        <v>2</v>
      </c>
      <c r="J51" s="25"/>
      <c r="K51" s="32"/>
      <c r="L51" s="32"/>
      <c r="M51" s="32"/>
      <c r="N51" s="32">
        <v>2</v>
      </c>
      <c r="O51" s="32">
        <v>32</v>
      </c>
      <c r="P51" s="80">
        <v>32</v>
      </c>
      <c r="Q51" s="115"/>
      <c r="R51" s="116" t="s">
        <v>89</v>
      </c>
      <c r="S51" s="116" t="s">
        <v>23</v>
      </c>
    </row>
    <row r="52" spans="1:19">
      <c r="A52" s="61"/>
      <c r="B52" s="64"/>
      <c r="C52" s="65">
        <v>40</v>
      </c>
      <c r="D52" s="65" t="s">
        <v>125</v>
      </c>
      <c r="E52" s="66" t="s">
        <v>126</v>
      </c>
      <c r="F52" s="65"/>
      <c r="G52" s="65"/>
      <c r="H52" s="65"/>
      <c r="I52" s="65"/>
      <c r="J52" s="65">
        <v>2</v>
      </c>
      <c r="K52" s="65"/>
      <c r="L52" s="65"/>
      <c r="M52" s="65"/>
      <c r="N52" s="65">
        <v>2</v>
      </c>
      <c r="O52" s="65">
        <v>32</v>
      </c>
      <c r="P52" s="65">
        <v>32</v>
      </c>
      <c r="Q52" s="65"/>
      <c r="R52" s="65" t="s">
        <v>89</v>
      </c>
      <c r="S52" s="65" t="s">
        <v>23</v>
      </c>
    </row>
    <row r="53" spans="1:19">
      <c r="A53" s="61"/>
      <c r="B53" s="64"/>
      <c r="C53" s="32">
        <v>41</v>
      </c>
      <c r="D53" s="65" t="s">
        <v>127</v>
      </c>
      <c r="E53" s="66" t="s">
        <v>128</v>
      </c>
      <c r="F53" s="65"/>
      <c r="G53" s="65"/>
      <c r="H53" s="65"/>
      <c r="I53" s="65"/>
      <c r="J53" s="65"/>
      <c r="K53" s="65">
        <v>2</v>
      </c>
      <c r="L53" s="65"/>
      <c r="M53" s="65"/>
      <c r="N53" s="65">
        <v>2</v>
      </c>
      <c r="O53" s="65">
        <v>32</v>
      </c>
      <c r="P53" s="65">
        <v>32</v>
      </c>
      <c r="Q53" s="65"/>
      <c r="R53" s="65" t="s">
        <v>89</v>
      </c>
      <c r="S53" s="65" t="s">
        <v>18</v>
      </c>
    </row>
    <row r="54" spans="1:19">
      <c r="A54" s="61"/>
      <c r="B54" s="64"/>
      <c r="C54" s="65">
        <v>42</v>
      </c>
      <c r="D54" s="65" t="s">
        <v>129</v>
      </c>
      <c r="E54" s="69" t="s">
        <v>130</v>
      </c>
      <c r="F54" s="65"/>
      <c r="G54" s="65"/>
      <c r="H54" s="65"/>
      <c r="I54" s="65">
        <v>2</v>
      </c>
      <c r="J54" s="65"/>
      <c r="K54" s="65"/>
      <c r="L54" s="65"/>
      <c r="M54" s="65"/>
      <c r="N54" s="65">
        <v>2</v>
      </c>
      <c r="O54" s="65">
        <v>32</v>
      </c>
      <c r="P54" s="65">
        <v>32</v>
      </c>
      <c r="Q54" s="65"/>
      <c r="R54" s="65" t="s">
        <v>118</v>
      </c>
      <c r="S54" s="65" t="s">
        <v>131</v>
      </c>
    </row>
    <row r="55" s="19" customFormat="1" spans="1:19">
      <c r="A55" s="61"/>
      <c r="B55" s="64"/>
      <c r="C55" s="70" t="s">
        <v>74</v>
      </c>
      <c r="D55" s="71"/>
      <c r="E55" s="71"/>
      <c r="F55" s="1"/>
      <c r="G55" s="1"/>
      <c r="H55" s="1"/>
      <c r="I55" s="1">
        <v>6</v>
      </c>
      <c r="J55" s="1">
        <v>4</v>
      </c>
      <c r="K55" s="1">
        <v>4</v>
      </c>
      <c r="L55" s="1"/>
      <c r="M55" s="1"/>
      <c r="N55" s="1">
        <f>SUM(N48:N54)</f>
        <v>14</v>
      </c>
      <c r="O55" s="1">
        <f t="shared" ref="O55:P55" si="0">SUM(O48:O54)</f>
        <v>224</v>
      </c>
      <c r="P55" s="1">
        <f t="shared" si="0"/>
        <v>224</v>
      </c>
      <c r="Q55" s="1"/>
      <c r="R55" s="117"/>
      <c r="S55" s="117"/>
    </row>
    <row r="56" s="20" customFormat="1" ht="14.1" customHeight="1" spans="1:19">
      <c r="A56" s="72"/>
      <c r="B56" s="64"/>
      <c r="C56" s="73" t="s">
        <v>132</v>
      </c>
      <c r="D56" s="74"/>
      <c r="E56" s="74"/>
      <c r="F56" s="75">
        <f>F47+F55</f>
        <v>11</v>
      </c>
      <c r="G56" s="75">
        <f t="shared" ref="G56:Q56" si="1">G47+G55</f>
        <v>4</v>
      </c>
      <c r="H56" s="75">
        <f t="shared" si="1"/>
        <v>14</v>
      </c>
      <c r="I56" s="75">
        <f t="shared" si="1"/>
        <v>6</v>
      </c>
      <c r="J56" s="75">
        <f t="shared" si="1"/>
        <v>4</v>
      </c>
      <c r="K56" s="75">
        <f t="shared" si="1"/>
        <v>4</v>
      </c>
      <c r="L56" s="75"/>
      <c r="M56" s="75"/>
      <c r="N56" s="75">
        <f t="shared" si="1"/>
        <v>43</v>
      </c>
      <c r="O56" s="75">
        <f t="shared" si="1"/>
        <v>688</v>
      </c>
      <c r="P56" s="75">
        <f t="shared" si="1"/>
        <v>596</v>
      </c>
      <c r="Q56" s="75">
        <f t="shared" si="1"/>
        <v>96</v>
      </c>
      <c r="R56" s="118"/>
      <c r="S56" s="118"/>
    </row>
    <row r="57" ht="14.1" customHeight="1" spans="1:19">
      <c r="A57" s="61"/>
      <c r="B57" s="76" t="s">
        <v>133</v>
      </c>
      <c r="C57" s="32">
        <v>43</v>
      </c>
      <c r="D57" s="32" t="s">
        <v>134</v>
      </c>
      <c r="E57" s="77" t="s">
        <v>135</v>
      </c>
      <c r="F57" s="78"/>
      <c r="G57" s="78"/>
      <c r="H57" s="65"/>
      <c r="I57" s="65"/>
      <c r="J57" s="94" t="s">
        <v>106</v>
      </c>
      <c r="K57" s="65"/>
      <c r="L57" s="65"/>
      <c r="M57" s="65"/>
      <c r="N57" s="65">
        <v>2</v>
      </c>
      <c r="O57" s="65">
        <v>32</v>
      </c>
      <c r="P57" s="65">
        <v>16</v>
      </c>
      <c r="Q57" s="78">
        <v>16</v>
      </c>
      <c r="R57" s="119" t="s">
        <v>118</v>
      </c>
      <c r="S57" s="120" t="s">
        <v>18</v>
      </c>
    </row>
    <row r="58" ht="14.1" customHeight="1" spans="1:19">
      <c r="A58" s="61"/>
      <c r="B58" s="76"/>
      <c r="C58" s="32">
        <v>44</v>
      </c>
      <c r="D58" s="32" t="s">
        <v>136</v>
      </c>
      <c r="E58" s="79" t="s">
        <v>137</v>
      </c>
      <c r="F58" s="80"/>
      <c r="G58" s="80"/>
      <c r="H58" s="80"/>
      <c r="I58" s="80"/>
      <c r="J58" s="80" t="s">
        <v>81</v>
      </c>
      <c r="K58" s="80">
        <v>2</v>
      </c>
      <c r="L58" s="95"/>
      <c r="M58" s="80"/>
      <c r="N58" s="80">
        <v>2</v>
      </c>
      <c r="O58" s="80">
        <v>32</v>
      </c>
      <c r="P58" s="80">
        <v>32</v>
      </c>
      <c r="Q58" s="80"/>
      <c r="R58" s="80" t="s">
        <v>118</v>
      </c>
      <c r="S58" s="80" t="s">
        <v>18</v>
      </c>
    </row>
    <row r="59" ht="14.1" customHeight="1" spans="1:19">
      <c r="A59" s="61"/>
      <c r="B59" s="76"/>
      <c r="C59" s="32">
        <v>45</v>
      </c>
      <c r="D59" s="32" t="s">
        <v>138</v>
      </c>
      <c r="E59" s="79" t="s">
        <v>139</v>
      </c>
      <c r="F59" s="80"/>
      <c r="G59" s="80"/>
      <c r="H59" s="80"/>
      <c r="I59" s="80"/>
      <c r="J59" s="80">
        <v>2</v>
      </c>
      <c r="K59" s="96"/>
      <c r="L59" s="97"/>
      <c r="M59" s="80"/>
      <c r="N59" s="80">
        <v>2</v>
      </c>
      <c r="O59" s="80">
        <v>32</v>
      </c>
      <c r="P59" s="80">
        <v>32</v>
      </c>
      <c r="Q59" s="80"/>
      <c r="R59" s="80" t="s">
        <v>118</v>
      </c>
      <c r="S59" s="80" t="s">
        <v>18</v>
      </c>
    </row>
    <row r="60" ht="14.1" customHeight="1" spans="1:19">
      <c r="A60" s="61"/>
      <c r="B60" s="76"/>
      <c r="C60" s="32">
        <v>46</v>
      </c>
      <c r="D60" s="81" t="s">
        <v>140</v>
      </c>
      <c r="E60" s="82" t="s">
        <v>141</v>
      </c>
      <c r="F60" s="83"/>
      <c r="G60" s="78"/>
      <c r="H60" s="78"/>
      <c r="I60" s="98"/>
      <c r="J60" s="78">
        <v>2</v>
      </c>
      <c r="K60" s="78"/>
      <c r="L60" s="78"/>
      <c r="M60" s="78"/>
      <c r="N60" s="98">
        <v>2</v>
      </c>
      <c r="O60" s="98">
        <v>32</v>
      </c>
      <c r="P60" s="98">
        <v>32</v>
      </c>
      <c r="Q60" s="78"/>
      <c r="R60" s="119" t="s">
        <v>118</v>
      </c>
      <c r="S60" s="120" t="s">
        <v>18</v>
      </c>
    </row>
    <row r="61" spans="1:19">
      <c r="A61" s="61"/>
      <c r="B61" s="76"/>
      <c r="C61" s="32">
        <v>47</v>
      </c>
      <c r="D61" s="81" t="s">
        <v>142</v>
      </c>
      <c r="E61" s="84" t="s">
        <v>143</v>
      </c>
      <c r="F61" s="85"/>
      <c r="G61" s="85"/>
      <c r="H61" s="85"/>
      <c r="I61" s="99"/>
      <c r="J61" s="100">
        <v>2</v>
      </c>
      <c r="K61" s="85"/>
      <c r="L61" s="85"/>
      <c r="M61" s="85"/>
      <c r="N61" s="100">
        <v>2</v>
      </c>
      <c r="O61" s="100">
        <v>32</v>
      </c>
      <c r="P61" s="98">
        <v>32</v>
      </c>
      <c r="Q61" s="78"/>
      <c r="R61" s="119" t="s">
        <v>118</v>
      </c>
      <c r="S61" s="119" t="s">
        <v>131</v>
      </c>
    </row>
    <row r="62" ht="15.75" customHeight="1" spans="1:19">
      <c r="A62" s="61"/>
      <c r="B62" s="76"/>
      <c r="C62" s="32">
        <v>48</v>
      </c>
      <c r="D62" s="81" t="s">
        <v>144</v>
      </c>
      <c r="E62" s="86" t="s">
        <v>145</v>
      </c>
      <c r="F62" s="83"/>
      <c r="G62" s="78"/>
      <c r="H62" s="78"/>
      <c r="I62" s="78">
        <v>2</v>
      </c>
      <c r="J62" s="98"/>
      <c r="K62" s="78"/>
      <c r="L62" s="78"/>
      <c r="M62" s="78"/>
      <c r="N62" s="98">
        <v>2</v>
      </c>
      <c r="O62" s="98">
        <v>32</v>
      </c>
      <c r="P62" s="98">
        <v>32</v>
      </c>
      <c r="Q62" s="78"/>
      <c r="R62" s="119" t="s">
        <v>118</v>
      </c>
      <c r="S62" s="120" t="s">
        <v>18</v>
      </c>
    </row>
    <row r="63" spans="1:19">
      <c r="A63" s="61"/>
      <c r="B63" s="76"/>
      <c r="C63" s="32">
        <v>49</v>
      </c>
      <c r="D63" s="81" t="s">
        <v>146</v>
      </c>
      <c r="E63" s="86" t="s">
        <v>147</v>
      </c>
      <c r="F63" s="83"/>
      <c r="G63" s="78"/>
      <c r="H63" s="78"/>
      <c r="I63" s="78"/>
      <c r="J63" s="78"/>
      <c r="K63" s="78"/>
      <c r="L63" s="98">
        <v>2</v>
      </c>
      <c r="M63" s="78"/>
      <c r="N63" s="98">
        <v>2</v>
      </c>
      <c r="O63" s="98">
        <v>32</v>
      </c>
      <c r="P63" s="98">
        <v>32</v>
      </c>
      <c r="Q63" s="78"/>
      <c r="R63" s="119" t="s">
        <v>118</v>
      </c>
      <c r="S63" s="120" t="s">
        <v>23</v>
      </c>
    </row>
    <row r="64" spans="1:19">
      <c r="A64" s="61"/>
      <c r="B64" s="76"/>
      <c r="C64" s="32">
        <v>50</v>
      </c>
      <c r="D64" s="81" t="s">
        <v>148</v>
      </c>
      <c r="E64" s="86" t="s">
        <v>149</v>
      </c>
      <c r="F64" s="83"/>
      <c r="G64" s="78"/>
      <c r="H64" s="78"/>
      <c r="I64" s="78"/>
      <c r="J64" s="78"/>
      <c r="K64" s="98">
        <v>2</v>
      </c>
      <c r="L64" s="78"/>
      <c r="M64" s="78"/>
      <c r="N64" s="98">
        <v>2</v>
      </c>
      <c r="O64" s="98">
        <v>32</v>
      </c>
      <c r="P64" s="98">
        <v>32</v>
      </c>
      <c r="Q64" s="78"/>
      <c r="R64" s="119" t="s">
        <v>118</v>
      </c>
      <c r="S64" s="120" t="s">
        <v>18</v>
      </c>
    </row>
    <row r="65" spans="1:19">
      <c r="A65" s="61"/>
      <c r="B65" s="76"/>
      <c r="C65" s="32">
        <v>51</v>
      </c>
      <c r="D65" s="32" t="s">
        <v>150</v>
      </c>
      <c r="E65" s="121" t="s">
        <v>151</v>
      </c>
      <c r="F65" s="80"/>
      <c r="G65" s="80"/>
      <c r="H65" s="80"/>
      <c r="I65" s="80">
        <v>2</v>
      </c>
      <c r="J65" s="80"/>
      <c r="K65" s="80"/>
      <c r="L65" s="80"/>
      <c r="M65" s="80"/>
      <c r="N65" s="80">
        <v>2</v>
      </c>
      <c r="O65" s="80">
        <v>32</v>
      </c>
      <c r="P65" s="80">
        <v>32</v>
      </c>
      <c r="Q65" s="80"/>
      <c r="R65" s="80" t="s">
        <v>89</v>
      </c>
      <c r="S65" s="80" t="s">
        <v>18</v>
      </c>
    </row>
    <row r="66" spans="1:19">
      <c r="A66" s="61"/>
      <c r="B66" s="76"/>
      <c r="C66" s="32">
        <v>52</v>
      </c>
      <c r="D66" s="32" t="s">
        <v>152</v>
      </c>
      <c r="E66" s="86" t="s">
        <v>153</v>
      </c>
      <c r="F66" s="83"/>
      <c r="G66" s="78"/>
      <c r="H66" s="78"/>
      <c r="I66" s="78"/>
      <c r="J66" s="65"/>
      <c r="K66" s="98"/>
      <c r="L66" s="78">
        <v>2</v>
      </c>
      <c r="M66" s="78"/>
      <c r="N66" s="98">
        <v>2</v>
      </c>
      <c r="O66" s="98">
        <v>32</v>
      </c>
      <c r="P66" s="98">
        <v>32</v>
      </c>
      <c r="Q66" s="78"/>
      <c r="R66" s="119" t="s">
        <v>118</v>
      </c>
      <c r="S66" s="120" t="s">
        <v>18</v>
      </c>
    </row>
    <row r="67" ht="18" customHeight="1" spans="1:19">
      <c r="A67" s="61"/>
      <c r="B67" s="76"/>
      <c r="C67" s="32">
        <v>53</v>
      </c>
      <c r="D67" s="81" t="s">
        <v>154</v>
      </c>
      <c r="E67" s="82" t="s">
        <v>155</v>
      </c>
      <c r="F67" s="83"/>
      <c r="G67" s="78"/>
      <c r="H67" s="78"/>
      <c r="I67" s="78"/>
      <c r="J67" s="78"/>
      <c r="K67" s="78"/>
      <c r="L67" s="98">
        <v>2</v>
      </c>
      <c r="M67" s="78"/>
      <c r="N67" s="98">
        <v>2</v>
      </c>
      <c r="O67" s="98">
        <v>32</v>
      </c>
      <c r="P67" s="98">
        <v>32</v>
      </c>
      <c r="Q67" s="78"/>
      <c r="R67" s="119" t="s">
        <v>118</v>
      </c>
      <c r="S67" s="120" t="s">
        <v>18</v>
      </c>
    </row>
    <row r="68" spans="1:19">
      <c r="A68" s="61"/>
      <c r="B68" s="76"/>
      <c r="C68" s="32">
        <v>54</v>
      </c>
      <c r="D68" s="67" t="s">
        <v>156</v>
      </c>
      <c r="E68" s="68" t="s">
        <v>157</v>
      </c>
      <c r="F68" s="31"/>
      <c r="G68" s="31"/>
      <c r="H68" s="31"/>
      <c r="I68" s="31"/>
      <c r="J68" s="31"/>
      <c r="K68" s="31">
        <v>2</v>
      </c>
      <c r="L68" s="31"/>
      <c r="M68" s="31"/>
      <c r="N68" s="31">
        <v>2</v>
      </c>
      <c r="O68" s="31">
        <v>32</v>
      </c>
      <c r="P68" s="115">
        <v>32</v>
      </c>
      <c r="Q68" s="115"/>
      <c r="R68" s="116" t="s">
        <v>89</v>
      </c>
      <c r="S68" s="116" t="s">
        <v>18</v>
      </c>
    </row>
    <row r="69" spans="1:19">
      <c r="A69" s="61"/>
      <c r="B69" s="76"/>
      <c r="C69" s="32">
        <v>55</v>
      </c>
      <c r="D69" s="81" t="s">
        <v>158</v>
      </c>
      <c r="E69" s="82" t="s">
        <v>159</v>
      </c>
      <c r="F69" s="50"/>
      <c r="G69" s="31"/>
      <c r="H69" s="31"/>
      <c r="I69" s="128"/>
      <c r="J69" s="31"/>
      <c r="K69" s="31">
        <v>2</v>
      </c>
      <c r="L69" s="36"/>
      <c r="M69" s="31"/>
      <c r="N69" s="31">
        <v>2</v>
      </c>
      <c r="O69" s="31">
        <v>32</v>
      </c>
      <c r="P69" s="83">
        <v>32</v>
      </c>
      <c r="Q69" s="78"/>
      <c r="R69" s="119" t="s">
        <v>118</v>
      </c>
      <c r="S69" s="120" t="s">
        <v>18</v>
      </c>
    </row>
    <row r="70" s="21" customFormat="1" spans="1:19">
      <c r="A70" s="61"/>
      <c r="B70" s="76"/>
      <c r="C70" s="32">
        <v>56</v>
      </c>
      <c r="D70" s="65" t="s">
        <v>160</v>
      </c>
      <c r="E70" s="66" t="s">
        <v>161</v>
      </c>
      <c r="F70" s="66"/>
      <c r="G70" s="65"/>
      <c r="H70" s="65"/>
      <c r="I70" s="65" t="s">
        <v>81</v>
      </c>
      <c r="J70" s="65">
        <v>2</v>
      </c>
      <c r="K70" s="65"/>
      <c r="L70" s="65"/>
      <c r="M70" s="65"/>
      <c r="N70" s="65">
        <v>2</v>
      </c>
      <c r="O70" s="65">
        <v>32</v>
      </c>
      <c r="P70" s="65">
        <v>32</v>
      </c>
      <c r="Q70" s="65"/>
      <c r="R70" s="65" t="s">
        <v>89</v>
      </c>
      <c r="S70" s="65" t="s">
        <v>18</v>
      </c>
    </row>
    <row r="71" ht="24" spans="1:19">
      <c r="A71" s="61"/>
      <c r="B71" s="76"/>
      <c r="C71" s="32">
        <v>57</v>
      </c>
      <c r="D71" s="81" t="s">
        <v>162</v>
      </c>
      <c r="E71" s="82" t="s">
        <v>163</v>
      </c>
      <c r="F71" s="49"/>
      <c r="G71" s="31"/>
      <c r="H71" s="31"/>
      <c r="I71" s="58"/>
      <c r="J71" s="128" t="s">
        <v>68</v>
      </c>
      <c r="K71" s="31"/>
      <c r="L71" s="129"/>
      <c r="M71" s="29"/>
      <c r="N71" s="130">
        <v>3</v>
      </c>
      <c r="O71" s="130">
        <v>48</v>
      </c>
      <c r="P71" s="131">
        <v>32</v>
      </c>
      <c r="Q71" s="100">
        <v>16</v>
      </c>
      <c r="R71" s="132" t="s">
        <v>65</v>
      </c>
      <c r="S71" s="133" t="s">
        <v>18</v>
      </c>
    </row>
    <row r="72" ht="14.1" customHeight="1" spans="1:19">
      <c r="A72" s="61"/>
      <c r="B72" s="76"/>
      <c r="C72" s="32">
        <v>58</v>
      </c>
      <c r="D72" s="32" t="s">
        <v>164</v>
      </c>
      <c r="E72" s="122" t="s">
        <v>165</v>
      </c>
      <c r="F72" s="96"/>
      <c r="G72" s="32"/>
      <c r="H72" s="32"/>
      <c r="I72" s="32" t="s">
        <v>106</v>
      </c>
      <c r="J72" s="58"/>
      <c r="K72" s="32"/>
      <c r="L72" s="80"/>
      <c r="M72" s="80"/>
      <c r="N72" s="80">
        <v>2</v>
      </c>
      <c r="O72" s="80">
        <v>32</v>
      </c>
      <c r="P72" s="80">
        <v>16</v>
      </c>
      <c r="Q72" s="80">
        <v>16</v>
      </c>
      <c r="R72" s="80" t="s">
        <v>89</v>
      </c>
      <c r="S72" s="80" t="s">
        <v>18</v>
      </c>
    </row>
    <row r="73" s="19" customFormat="1" spans="1:19">
      <c r="A73" s="61"/>
      <c r="B73" s="76"/>
      <c r="C73" s="123" t="s">
        <v>74</v>
      </c>
      <c r="D73" s="46"/>
      <c r="E73" s="46"/>
      <c r="F73" s="46"/>
      <c r="G73" s="46"/>
      <c r="H73" s="46"/>
      <c r="I73" s="46">
        <v>6</v>
      </c>
      <c r="J73" s="46">
        <v>13</v>
      </c>
      <c r="K73" s="46">
        <v>8</v>
      </c>
      <c r="L73" s="46">
        <v>6</v>
      </c>
      <c r="M73" s="46"/>
      <c r="N73" s="46">
        <f>SUM(N57:N72)</f>
        <v>33</v>
      </c>
      <c r="O73" s="46">
        <f t="shared" ref="O73:Q73" si="2">SUM(O57:O72)</f>
        <v>528</v>
      </c>
      <c r="P73" s="46">
        <f t="shared" si="2"/>
        <v>480</v>
      </c>
      <c r="Q73" s="46">
        <f t="shared" si="2"/>
        <v>48</v>
      </c>
      <c r="R73" s="46"/>
      <c r="S73" s="46"/>
    </row>
    <row r="74" spans="1:19">
      <c r="A74" s="61"/>
      <c r="B74" s="124"/>
      <c r="C74" s="46" t="s">
        <v>166</v>
      </c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</row>
    <row r="75" ht="37.5" spans="1:19">
      <c r="A75" s="61"/>
      <c r="B75" s="125" t="s">
        <v>167</v>
      </c>
      <c r="C75" s="34" t="s">
        <v>168</v>
      </c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</row>
    <row r="76" spans="1:19">
      <c r="A76" s="72"/>
      <c r="B76" s="126" t="s">
        <v>169</v>
      </c>
      <c r="C76" s="127"/>
      <c r="D76" s="127"/>
      <c r="E76" s="127"/>
      <c r="F76" s="127"/>
      <c r="G76" s="127"/>
      <c r="H76" s="127"/>
      <c r="I76" s="127"/>
      <c r="J76" s="127"/>
      <c r="K76" s="127"/>
      <c r="L76" s="127"/>
      <c r="M76" s="127"/>
      <c r="N76" s="127"/>
      <c r="O76" s="127"/>
      <c r="P76" s="127"/>
      <c r="Q76" s="127"/>
      <c r="R76" s="127"/>
      <c r="S76" s="134"/>
    </row>
    <row r="77" s="22" customFormat="1" spans="1:19">
      <c r="A77" s="45" t="s">
        <v>170</v>
      </c>
      <c r="B77" s="1"/>
      <c r="C77" s="1"/>
      <c r="D77" s="1"/>
      <c r="E77" s="1"/>
      <c r="F77" s="1">
        <f>F28+F35+F56+F73</f>
        <v>28</v>
      </c>
      <c r="G77" s="1">
        <f t="shared" ref="G77:Q77" si="3">G28+G35+G56+G73</f>
        <v>28</v>
      </c>
      <c r="H77" s="1">
        <f t="shared" si="3"/>
        <v>25.5</v>
      </c>
      <c r="I77" s="1">
        <f t="shared" si="3"/>
        <v>18.5</v>
      </c>
      <c r="J77" s="1">
        <f t="shared" si="3"/>
        <v>17</v>
      </c>
      <c r="K77" s="1">
        <f t="shared" si="3"/>
        <v>12</v>
      </c>
      <c r="L77" s="1">
        <f t="shared" si="3"/>
        <v>6</v>
      </c>
      <c r="M77" s="1"/>
      <c r="N77" s="1">
        <f t="shared" si="3"/>
        <v>139</v>
      </c>
      <c r="O77" s="1">
        <f t="shared" si="3"/>
        <v>2308</v>
      </c>
      <c r="P77" s="1">
        <f t="shared" si="3"/>
        <v>2088</v>
      </c>
      <c r="Q77" s="1">
        <f t="shared" si="3"/>
        <v>192</v>
      </c>
      <c r="R77" s="1"/>
      <c r="S77" s="31"/>
    </row>
  </sheetData>
  <autoFilter xmlns:etc="http://www.wps.cn/officeDocument/2017/etCustomData" ref="A2:S77" etc:filterBottomFollowUsedRange="0">
    <extLst/>
  </autoFilter>
  <mergeCells count="42">
    <mergeCell ref="A1:S1"/>
    <mergeCell ref="F2:M2"/>
    <mergeCell ref="P2:Q2"/>
    <mergeCell ref="C28:E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7:E47"/>
    <mergeCell ref="C55:E55"/>
    <mergeCell ref="C56:E56"/>
    <mergeCell ref="C73:E73"/>
    <mergeCell ref="C74:S74"/>
    <mergeCell ref="C75:S75"/>
    <mergeCell ref="B76:S76"/>
    <mergeCell ref="A77:E77"/>
    <mergeCell ref="A4:A35"/>
    <mergeCell ref="A47:A56"/>
    <mergeCell ref="A61:A76"/>
    <mergeCell ref="B4:B28"/>
    <mergeCell ref="B29:B35"/>
    <mergeCell ref="B36:B46"/>
    <mergeCell ref="B48:B56"/>
    <mergeCell ref="B57:B74"/>
    <mergeCell ref="C2:C3"/>
    <mergeCell ref="D2:D3"/>
    <mergeCell ref="E2:E3"/>
    <mergeCell ref="N2:N3"/>
    <mergeCell ref="O2:O3"/>
    <mergeCell ref="R2:R3"/>
    <mergeCell ref="S2:S3"/>
    <mergeCell ref="A2:B3"/>
    <mergeCell ref="P29:S34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7"/>
  <sheetViews>
    <sheetView topLeftCell="A30" workbookViewId="0">
      <selection activeCell="F50" sqref="F50:F57"/>
    </sheetView>
  </sheetViews>
  <sheetFormatPr defaultColWidth="11" defaultRowHeight="14"/>
  <sheetData>
    <row r="1" spans="1:7">
      <c r="A1" s="1">
        <v>24</v>
      </c>
      <c r="B1" s="1">
        <v>35</v>
      </c>
      <c r="C1" s="1">
        <v>24</v>
      </c>
      <c r="D1" s="1" t="e">
        <f>#REF!+#REF!+#REF!+#REF!</f>
        <v>#REF!</v>
      </c>
      <c r="E1" s="1" t="e">
        <f>#REF!+#REF!+#REF!+#REF!</f>
        <v>#REF!</v>
      </c>
      <c r="F1" s="1" t="e">
        <f>#REF!+#REF!+#REF!+#REF!</f>
        <v>#REF!</v>
      </c>
      <c r="G1" s="1" t="e">
        <f>#REF!+#REF!+#REF!+#REF!</f>
        <v>#REF!</v>
      </c>
    </row>
    <row r="6" ht="14.75"/>
    <row r="7" ht="15.5" spans="6:6">
      <c r="F7" s="2">
        <v>56</v>
      </c>
    </row>
    <row r="8" ht="14.75" spans="6:6">
      <c r="F8" s="3">
        <v>30</v>
      </c>
    </row>
    <row r="9" ht="14.75" spans="6:9">
      <c r="F9" s="4">
        <v>15</v>
      </c>
      <c r="I9" s="13">
        <v>2</v>
      </c>
    </row>
    <row r="10" ht="14.75" spans="6:9">
      <c r="F10" s="3">
        <v>10</v>
      </c>
      <c r="I10" s="14">
        <v>3</v>
      </c>
    </row>
    <row r="11" ht="14.75" spans="6:9">
      <c r="F11" s="3">
        <v>18</v>
      </c>
      <c r="I11" s="14">
        <v>3</v>
      </c>
    </row>
    <row r="12" ht="14.75" spans="6:9">
      <c r="F12" s="5">
        <v>2</v>
      </c>
      <c r="I12" s="14">
        <v>4</v>
      </c>
    </row>
    <row r="13" ht="15.5" spans="6:9">
      <c r="F13">
        <f>SUM(F7:F12)</f>
        <v>131</v>
      </c>
      <c r="I13" s="14">
        <v>4</v>
      </c>
    </row>
    <row r="14" ht="14.75" spans="9:9">
      <c r="I14" s="14">
        <v>2</v>
      </c>
    </row>
    <row r="15" ht="14.75" spans="9:9">
      <c r="I15" s="14">
        <v>2</v>
      </c>
    </row>
    <row r="16" ht="14.75" spans="9:9">
      <c r="I16" s="14">
        <v>1</v>
      </c>
    </row>
    <row r="17" ht="14.75" spans="9:9">
      <c r="I17" s="14">
        <v>1</v>
      </c>
    </row>
    <row r="18" ht="14.75" spans="9:9">
      <c r="I18" s="14">
        <v>1</v>
      </c>
    </row>
    <row r="19" ht="14.75" spans="9:9">
      <c r="I19" s="14">
        <v>1</v>
      </c>
    </row>
    <row r="20" ht="14.75" spans="9:9">
      <c r="I20" s="14">
        <v>1</v>
      </c>
    </row>
    <row r="21" ht="14.75" spans="9:9">
      <c r="I21" s="14">
        <v>1</v>
      </c>
    </row>
    <row r="22" ht="14.75" spans="9:9">
      <c r="I22" s="15">
        <v>2</v>
      </c>
    </row>
    <row r="23" ht="14.75" spans="9:9">
      <c r="I23" s="16">
        <v>1</v>
      </c>
    </row>
    <row r="24" ht="14.75" spans="4:9">
      <c r="D24" s="6">
        <v>2</v>
      </c>
      <c r="I24" s="16">
        <v>1</v>
      </c>
    </row>
    <row r="25" ht="14.75" spans="4:9">
      <c r="D25" s="7">
        <v>2</v>
      </c>
      <c r="I25" s="16">
        <v>1</v>
      </c>
    </row>
    <row r="26" ht="15.5" spans="4:12">
      <c r="D26" s="7">
        <v>2</v>
      </c>
      <c r="I26" s="16">
        <v>1</v>
      </c>
      <c r="L26" s="17">
        <v>1</v>
      </c>
    </row>
    <row r="27" ht="14.75" spans="4:12">
      <c r="D27" s="8">
        <v>2</v>
      </c>
      <c r="I27" s="16">
        <v>1</v>
      </c>
      <c r="L27" s="14">
        <v>1</v>
      </c>
    </row>
    <row r="28" ht="14.75" spans="4:12">
      <c r="D28" s="9">
        <v>2</v>
      </c>
      <c r="F28" s="6">
        <v>2</v>
      </c>
      <c r="I28" s="16">
        <v>1</v>
      </c>
      <c r="L28" s="14">
        <v>1</v>
      </c>
    </row>
    <row r="29" ht="14.75" spans="4:12">
      <c r="D29" s="8">
        <v>2</v>
      </c>
      <c r="F29" s="7">
        <v>2</v>
      </c>
      <c r="I29" s="16">
        <v>1</v>
      </c>
      <c r="L29" s="14">
        <v>1</v>
      </c>
    </row>
    <row r="30" ht="14.75" spans="4:12">
      <c r="D30" s="8">
        <v>2</v>
      </c>
      <c r="F30" s="7">
        <v>2</v>
      </c>
      <c r="I30" s="16">
        <v>1</v>
      </c>
      <c r="L30" s="14">
        <v>1</v>
      </c>
    </row>
    <row r="31" ht="14.75" spans="4:12">
      <c r="D31" s="8">
        <v>2</v>
      </c>
      <c r="F31" s="8">
        <v>2</v>
      </c>
      <c r="I31" s="16">
        <v>1</v>
      </c>
      <c r="L31" s="14">
        <v>1</v>
      </c>
    </row>
    <row r="32" ht="14.75" spans="4:12">
      <c r="D32" s="7">
        <v>2</v>
      </c>
      <c r="F32" s="9">
        <v>2</v>
      </c>
      <c r="I32" s="18">
        <v>1</v>
      </c>
      <c r="L32" s="14">
        <v>1</v>
      </c>
    </row>
    <row r="33" ht="15.5" spans="4:12">
      <c r="D33" s="8">
        <v>2</v>
      </c>
      <c r="F33" s="8">
        <v>2</v>
      </c>
      <c r="I33">
        <f>SUM(I9:I32)</f>
        <v>38</v>
      </c>
      <c r="L33" s="14">
        <v>1</v>
      </c>
    </row>
    <row r="34" ht="14.75" spans="4:12">
      <c r="D34" s="8">
        <v>2</v>
      </c>
      <c r="F34" s="8">
        <v>2</v>
      </c>
      <c r="L34" s="14">
        <v>1</v>
      </c>
    </row>
    <row r="35" ht="14.75" spans="4:12">
      <c r="D35" s="10">
        <v>2</v>
      </c>
      <c r="F35" s="8">
        <v>2</v>
      </c>
      <c r="L35" s="14">
        <v>1</v>
      </c>
    </row>
    <row r="36" ht="14.75" spans="4:12">
      <c r="D36" s="10">
        <v>2</v>
      </c>
      <c r="F36" s="7">
        <v>2</v>
      </c>
      <c r="L36" s="14">
        <v>1</v>
      </c>
    </row>
    <row r="37" ht="14.75" spans="4:12">
      <c r="D37" s="6">
        <v>2</v>
      </c>
      <c r="F37" s="8">
        <v>2</v>
      </c>
      <c r="L37" s="16">
        <v>1</v>
      </c>
    </row>
    <row r="38" ht="14.75" spans="4:12">
      <c r="D38" s="11">
        <v>3</v>
      </c>
      <c r="F38" s="8">
        <v>2</v>
      </c>
      <c r="L38" s="16">
        <v>1</v>
      </c>
    </row>
    <row r="39" ht="14.75" spans="4:12">
      <c r="D39" s="7">
        <v>2</v>
      </c>
      <c r="F39" s="10">
        <v>2</v>
      </c>
      <c r="L39" s="16">
        <v>1</v>
      </c>
    </row>
    <row r="40" ht="14.75" spans="4:12">
      <c r="D40">
        <f>SUM(D24:D39)</f>
        <v>33</v>
      </c>
      <c r="F40" s="10">
        <v>2</v>
      </c>
      <c r="L40" s="16">
        <v>1</v>
      </c>
    </row>
    <row r="41" ht="14.75" spans="6:12">
      <c r="F41" s="6">
        <v>2</v>
      </c>
      <c r="L41" s="16">
        <v>1</v>
      </c>
    </row>
    <row r="42" ht="14.75" spans="6:12">
      <c r="F42" s="11">
        <v>3</v>
      </c>
      <c r="L42" s="16">
        <v>1</v>
      </c>
    </row>
    <row r="43" ht="14.75" spans="6:12">
      <c r="F43" s="7">
        <v>2</v>
      </c>
      <c r="L43" s="16">
        <v>1</v>
      </c>
    </row>
    <row r="44" ht="14.75" spans="6:12">
      <c r="F44">
        <f>SUM(F28:F43)</f>
        <v>33</v>
      </c>
      <c r="L44" s="18">
        <v>1</v>
      </c>
    </row>
    <row r="45" ht="14.75" spans="12:12">
      <c r="L45">
        <f>SUM(L26:L44)</f>
        <v>19</v>
      </c>
    </row>
    <row r="49" spans="8:15">
      <c r="H49" s="12">
        <v>26</v>
      </c>
      <c r="I49" s="12">
        <v>29</v>
      </c>
      <c r="J49" s="12">
        <v>28</v>
      </c>
      <c r="K49" s="12" t="e">
        <f>#REF!+K7+K28+K45</f>
        <v>#REF!</v>
      </c>
      <c r="L49" s="12">
        <v>17</v>
      </c>
      <c r="M49" s="12" t="e">
        <f>#REF!+M7+M28+M45</f>
        <v>#REF!</v>
      </c>
      <c r="N49" s="12" t="e">
        <f>#REF!+N7+N28+N45</f>
        <v>#REF!</v>
      </c>
      <c r="O49" s="12" t="e">
        <f>#REF!+O7+O28+O45</f>
        <v>#REF!</v>
      </c>
    </row>
    <row r="50" spans="6:6">
      <c r="F50" s="12">
        <v>26</v>
      </c>
    </row>
    <row r="51" spans="6:6">
      <c r="F51" s="12">
        <v>29</v>
      </c>
    </row>
    <row r="52" spans="6:6">
      <c r="F52" s="12">
        <v>28</v>
      </c>
    </row>
    <row r="53" spans="6:6">
      <c r="F53" s="12" t="e">
        <f>#REF!+#REF!+#REF!+B53</f>
        <v>#REF!</v>
      </c>
    </row>
    <row r="54" spans="6:6">
      <c r="F54" s="12">
        <v>17</v>
      </c>
    </row>
    <row r="55" spans="6:6">
      <c r="F55" s="12" t="e">
        <f>#REF!+#REF!+#REF!+B55</f>
        <v>#REF!</v>
      </c>
    </row>
    <row r="56" spans="6:6">
      <c r="F56" s="12" t="e">
        <f>#REF!+#REF!+#REF!+B56</f>
        <v>#REF!</v>
      </c>
    </row>
    <row r="57" spans="6:6">
      <c r="F57" s="12" t="e">
        <f>#REF!+#REF!+#REF!+B57</f>
        <v>#REF!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:H1"/>
    </sheetView>
  </sheetViews>
  <sheetFormatPr defaultColWidth="11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SUEPA</dc:title>
  <dc:creator>zhangjie</dc:creator>
  <cp:lastModifiedBy>sheep</cp:lastModifiedBy>
  <dcterms:created xsi:type="dcterms:W3CDTF">2011-12-25T00:46:00Z</dcterms:created>
  <cp:lastPrinted>2017-08-20T03:34:00Z</cp:lastPrinted>
  <dcterms:modified xsi:type="dcterms:W3CDTF">2024-10-10T06:34:42Z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D99E2FFD8C794FF4B2AB01BB1B38DCDE</vt:lpwstr>
  </property>
  <property fmtid="{D5CDD505-2E9C-101B-9397-08002B2CF9AE}" pid="3" name="KSOProductBuildVer">
    <vt:lpwstr>2052-12.1.0.18276</vt:lpwstr>
  </property>
</Properties>
</file>