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activeTab="1"/>
  </bookViews>
  <sheets>
    <sheet name="Sheet1" sheetId="1" r:id="rId1"/>
    <sheet name="无颜色" sheetId="2" r:id="rId2"/>
  </sheets>
  <definedNames>
    <definedName name="_xlnm._FilterDatabase" localSheetId="0" hidden="1">Sheet1!$A$2:$T$83</definedName>
    <definedName name="_xlnm._FilterDatabase" localSheetId="1" hidden="1">无颜色!$A$4:$U$83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talerance</author>
  </authors>
  <commentList>
    <comment ref="F25" authorId="0">
      <text>
        <r>
          <rPr>
            <b/>
            <sz val="9"/>
            <rFont val="宋体"/>
            <charset val="134"/>
          </rPr>
          <t>talerance:</t>
        </r>
        <r>
          <rPr>
            <sz val="9"/>
            <rFont val="宋体"/>
            <charset val="134"/>
          </rPr>
          <t xml:space="preserve">
建议开设
</t>
        </r>
      </text>
    </comment>
  </commentList>
</comments>
</file>

<file path=xl/comments2.xml><?xml version="1.0" encoding="utf-8"?>
<comments xmlns="http://schemas.openxmlformats.org/spreadsheetml/2006/main">
  <authors>
    <author>talerance</author>
  </authors>
  <commentList>
    <comment ref="F26" authorId="0">
      <text>
        <r>
          <rPr>
            <b/>
            <sz val="9"/>
            <rFont val="宋体"/>
            <charset val="134"/>
          </rPr>
          <t>talerance:</t>
        </r>
        <r>
          <rPr>
            <sz val="9"/>
            <rFont val="宋体"/>
            <charset val="134"/>
          </rPr>
          <t xml:space="preserve">
建议开设
</t>
        </r>
      </text>
    </comment>
  </commentList>
</comments>
</file>

<file path=xl/sharedStrings.xml><?xml version="1.0" encoding="utf-8"?>
<sst xmlns="http://schemas.openxmlformats.org/spreadsheetml/2006/main" count="592" uniqueCount="284">
  <si>
    <t>税收学专业本科学分制指导性教学计划表（2021）</t>
  </si>
  <si>
    <t>课程类型</t>
  </si>
  <si>
    <t>序号</t>
  </si>
  <si>
    <t>课程代码</t>
  </si>
  <si>
    <t>课程名称</t>
  </si>
  <si>
    <t>学期课程周学时</t>
  </si>
  <si>
    <t>学</t>
  </si>
  <si>
    <t>总</t>
  </si>
  <si>
    <t>课时分配</t>
  </si>
  <si>
    <t>课程承担单位</t>
  </si>
  <si>
    <t>考试类型</t>
  </si>
  <si>
    <t>（中英文）</t>
  </si>
  <si>
    <t>分</t>
  </si>
  <si>
    <t>数</t>
  </si>
  <si>
    <t>时</t>
  </si>
  <si>
    <t>课堂</t>
  </si>
  <si>
    <t>实验</t>
  </si>
  <si>
    <t>通识教育</t>
  </si>
  <si>
    <t>通识教育必修</t>
  </si>
  <si>
    <t>060042B</t>
  </si>
  <si>
    <r>
      <rPr>
        <sz val="9"/>
        <rFont val="宋体"/>
        <charset val="134"/>
      </rPr>
      <t>思想道德修养与法律基础</t>
    </r>
    <r>
      <rPr>
        <sz val="9"/>
        <rFont val="Times New Roman"/>
        <charset val="134"/>
      </rPr>
      <t>Ideological and Moral Education &amp; Elements of Law</t>
    </r>
  </si>
  <si>
    <t>2+1</t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</si>
  <si>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</si>
  <si>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</si>
  <si>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课</t>
  </si>
  <si>
    <t>060024A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</si>
  <si>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>Introduction to Mao Zedong Thought and Socialism Theoretical System with Chinese Characteristic</t>
    </r>
  </si>
  <si>
    <t>4+1</t>
  </si>
  <si>
    <r>
      <rPr>
        <sz val="9"/>
        <rFont val="宋体"/>
        <charset val="134"/>
      </rPr>
      <t>考试</t>
    </r>
  </si>
  <si>
    <t>060012A</t>
  </si>
  <si>
    <r>
      <rPr>
        <sz val="9"/>
        <rFont val="宋体"/>
        <charset val="134"/>
      </rPr>
      <t>马克思主义基本原理概论</t>
    </r>
    <r>
      <rPr>
        <sz val="9"/>
        <rFont val="Times New Roman"/>
        <charset val="134"/>
      </rPr>
      <t>Introduction to the basic principles of Marxism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</si>
  <si>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</si>
  <si>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</si>
  <si>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060102B</t>
  </si>
  <si>
    <t>习近平新时代中国特色社会主义思想概论</t>
  </si>
  <si>
    <t>考试</t>
  </si>
  <si>
    <t>060051B</t>
  </si>
  <si>
    <r>
      <rPr>
        <sz val="9"/>
        <rFont val="宋体"/>
        <charset val="134"/>
      </rPr>
      <t xml:space="preserve">形势与政策
</t>
    </r>
    <r>
      <rPr>
        <sz val="9"/>
        <rFont val="Times New Roman"/>
        <charset val="134"/>
      </rPr>
      <t>Situation and Policy</t>
    </r>
  </si>
  <si>
    <t>1+1</t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</si>
  <si>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</si>
  <si>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</si>
  <si>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</si>
  <si>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</si>
  <si>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
学院</t>
    </r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</si>
  <si>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</si>
  <si>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</si>
  <si>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130034A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</si>
  <si>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III
College English</t>
    </r>
    <r>
      <rPr>
        <sz val="9"/>
        <rFont val="宋体"/>
        <charset val="134"/>
      </rPr>
      <t>Ⅲ</t>
    </r>
  </si>
  <si>
    <t>130042A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</si>
  <si>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IV
College English</t>
    </r>
    <r>
      <rPr>
        <sz val="9"/>
        <rFont val="宋体"/>
        <charset val="134"/>
      </rPr>
      <t>Ⅳ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</si>
  <si>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</si>
  <si>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
Calculus 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</si>
  <si>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</si>
  <si>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</si>
  <si>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</si>
  <si>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</si>
  <si>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</si>
  <si>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</si>
  <si>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</si>
  <si>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</si>
  <si>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</si>
  <si>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</si>
  <si>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</si>
  <si>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</si>
  <si>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r>
      <rPr>
        <sz val="9"/>
        <color indexed="8"/>
        <rFont val="宋体"/>
        <charset val="134"/>
      </rPr>
      <t>体育部</t>
    </r>
  </si>
  <si>
    <r>
      <rPr>
        <sz val="9"/>
        <color indexed="8"/>
        <rFont val="宋体"/>
        <charset val="134"/>
      </rPr>
      <t>考查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</si>
  <si>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</si>
  <si>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</si>
  <si>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</si>
  <si>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</si>
  <si>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071201B</t>
  </si>
  <si>
    <r>
      <rPr>
        <sz val="9"/>
        <color indexed="8"/>
        <rFont val="宋体"/>
        <charset val="134"/>
      </rPr>
      <t>计算机应用</t>
    </r>
    <r>
      <rPr>
        <sz val="9"/>
        <color indexed="8"/>
        <rFont val="Times New Roman"/>
        <charset val="134"/>
      </rPr>
      <t xml:space="preserve"> 
Computer Application</t>
    </r>
  </si>
  <si>
    <t>管工学院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</si>
  <si>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</si>
  <si>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</si>
  <si>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</si>
  <si>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小计</t>
  </si>
  <si>
    <t>通识教育选修课</t>
  </si>
  <si>
    <t>审美体验与艺术鉴赏</t>
  </si>
  <si>
    <t>见学校公布通选课名单，2-7学期修课</t>
  </si>
  <si>
    <t>≥2</t>
  </si>
  <si>
    <t>1.本部分课程包含线下课程与网络课程，其中线下课程修读不少于6学分；</t>
  </si>
  <si>
    <t>创新创业与职业发展</t>
  </si>
  <si>
    <r>
      <rPr>
        <sz val="10.5"/>
        <color rgb="FF000000"/>
        <rFont val="宋体"/>
        <charset val="134"/>
      </rPr>
      <t>2.</t>
    </r>
    <r>
      <rPr>
        <sz val="10.5"/>
        <color rgb="FF000000"/>
        <rFont val="宋体"/>
        <charset val="134"/>
      </rPr>
      <t>与本专业教学计划所列课程相似的课程不得选修；</t>
    </r>
  </si>
  <si>
    <t>自然认知与科技文明</t>
  </si>
  <si>
    <r>
      <rPr>
        <sz val="10.5"/>
        <color rgb="FF000000"/>
        <rFont val="宋体"/>
        <charset val="134"/>
      </rPr>
      <t>3.</t>
    </r>
    <r>
      <rPr>
        <sz val="10.5"/>
        <color rgb="FF000000"/>
        <rFont val="宋体"/>
        <charset val="134"/>
      </rPr>
      <t>“四史”课程至少修读1门。</t>
    </r>
  </si>
  <si>
    <t>语言与跨文化交流</t>
  </si>
  <si>
    <t>国学历史与哲学伦理</t>
  </si>
  <si>
    <t>法律基础与公民修养</t>
  </si>
  <si>
    <t>专业教育</t>
  </si>
  <si>
    <t>030123A</t>
  </si>
  <si>
    <r>
      <rPr>
        <sz val="9"/>
        <color indexed="8"/>
        <rFont val="宋体"/>
        <charset val="134"/>
      </rPr>
      <t>微观经济学</t>
    </r>
    <r>
      <rPr>
        <sz val="9"/>
        <color indexed="8"/>
        <rFont val="Times New Roman"/>
        <charset val="134"/>
      </rPr>
      <t>Microeconomics</t>
    </r>
  </si>
  <si>
    <r>
      <rPr>
        <sz val="9"/>
        <color indexed="8"/>
        <rFont val="宋体"/>
        <charset val="134"/>
      </rPr>
      <t>经济学院</t>
    </r>
  </si>
  <si>
    <r>
      <rPr>
        <sz val="9"/>
        <color indexed="8"/>
        <rFont val="宋体"/>
        <charset val="134"/>
      </rPr>
      <t>考试</t>
    </r>
  </si>
  <si>
    <t>科</t>
  </si>
  <si>
    <t>030023A</t>
  </si>
  <si>
    <r>
      <rPr>
        <sz val="9"/>
        <color indexed="8"/>
        <rFont val="宋体"/>
        <charset val="134"/>
      </rPr>
      <t>政治经济学</t>
    </r>
    <r>
      <rPr>
        <sz val="9"/>
        <color indexed="8"/>
        <rFont val="Times New Roman"/>
        <charset val="134"/>
      </rPr>
      <t>Political Economics</t>
    </r>
  </si>
  <si>
    <t>基</t>
  </si>
  <si>
    <t>030073A</t>
  </si>
  <si>
    <r>
      <rPr>
        <sz val="9"/>
        <color indexed="8"/>
        <rFont val="宋体"/>
        <charset val="134"/>
      </rPr>
      <t>宏观经济学</t>
    </r>
    <r>
      <rPr>
        <sz val="9"/>
        <color indexed="8"/>
        <rFont val="Times New Roman"/>
        <charset val="134"/>
      </rPr>
      <t>Macroeconomics</t>
    </r>
  </si>
  <si>
    <t>040043A</t>
  </si>
  <si>
    <r>
      <rPr>
        <sz val="9"/>
        <color indexed="8"/>
        <rFont val="宋体"/>
        <charset val="134"/>
      </rPr>
      <t>会计学基础</t>
    </r>
    <r>
      <rPr>
        <sz val="9"/>
        <color indexed="8"/>
        <rFont val="Times New Roman"/>
        <charset val="134"/>
      </rPr>
      <t>Accounting Fundamentals</t>
    </r>
  </si>
  <si>
    <t>会计学院</t>
  </si>
  <si>
    <t>090013A</t>
  </si>
  <si>
    <r>
      <rPr>
        <sz val="9"/>
        <color indexed="8"/>
        <rFont val="宋体"/>
        <charset val="134"/>
      </rPr>
      <t>财政学</t>
    </r>
    <r>
      <rPr>
        <sz val="9"/>
        <color indexed="8"/>
        <rFont val="Times New Roman"/>
        <charset val="134"/>
      </rPr>
      <t>Public Finance</t>
    </r>
  </si>
  <si>
    <r>
      <rPr>
        <sz val="9"/>
        <color indexed="8"/>
        <rFont val="宋体"/>
        <charset val="134"/>
      </rPr>
      <t>财税学院</t>
    </r>
  </si>
  <si>
    <t>113633A</t>
  </si>
  <si>
    <r>
      <rPr>
        <sz val="9"/>
        <color indexed="8"/>
        <rFont val="宋体"/>
        <charset val="134"/>
      </rPr>
      <t>金融学</t>
    </r>
    <r>
      <rPr>
        <sz val="9"/>
        <color indexed="8"/>
        <rFont val="Times New Roman"/>
        <charset val="134"/>
      </rPr>
      <t>Finance</t>
    </r>
  </si>
  <si>
    <r>
      <rPr>
        <sz val="9"/>
        <color indexed="8"/>
        <rFont val="宋体"/>
        <charset val="134"/>
      </rPr>
      <t>金融学院</t>
    </r>
  </si>
  <si>
    <t>120263A</t>
  </si>
  <si>
    <r>
      <rPr>
        <sz val="9"/>
        <color rgb="FF000000"/>
        <rFont val="宋体"/>
        <charset val="134"/>
      </rPr>
      <t>统计学</t>
    </r>
    <r>
      <rPr>
        <sz val="9"/>
        <color rgb="FF000000"/>
        <rFont val="Times New Roman"/>
        <charset val="134"/>
      </rPr>
      <t>Statistics</t>
    </r>
  </si>
  <si>
    <r>
      <rPr>
        <sz val="9"/>
        <color indexed="8"/>
        <rFont val="宋体"/>
        <charset val="134"/>
      </rPr>
      <t>统计学院</t>
    </r>
  </si>
  <si>
    <t>030083A</t>
  </si>
  <si>
    <r>
      <rPr>
        <sz val="9"/>
        <color indexed="8"/>
        <rFont val="宋体"/>
        <charset val="134"/>
      </rPr>
      <t>计量经济学</t>
    </r>
    <r>
      <rPr>
        <sz val="9"/>
        <color indexed="8"/>
        <rFont val="Times New Roman"/>
        <charset val="134"/>
      </rPr>
      <t xml:space="preserve">Econometrics </t>
    </r>
  </si>
  <si>
    <t>090144A</t>
  </si>
  <si>
    <r>
      <rPr>
        <sz val="9"/>
        <color rgb="FFFF0000"/>
        <rFont val="宋体"/>
        <charset val="134"/>
      </rPr>
      <t>中国税制</t>
    </r>
    <r>
      <rPr>
        <sz val="9"/>
        <color rgb="FFFF0000"/>
        <rFont val="Times New Roman"/>
        <charset val="134"/>
      </rPr>
      <t>Chinese Tax System</t>
    </r>
  </si>
  <si>
    <t>3+1</t>
  </si>
  <si>
    <t>财税学院</t>
  </si>
  <si>
    <t>090662A</t>
  </si>
  <si>
    <r>
      <rPr>
        <sz val="9"/>
        <color rgb="FFFF0000"/>
        <rFont val="宋体"/>
        <charset val="134"/>
      </rPr>
      <t>税收学</t>
    </r>
    <r>
      <rPr>
        <sz val="9"/>
        <color rgb="FFFF0000"/>
        <rFont val="Times New Roman"/>
        <charset val="134"/>
      </rPr>
      <t>Taxation</t>
    </r>
  </si>
  <si>
    <t>础</t>
  </si>
  <si>
    <r>
      <rPr>
        <sz val="9"/>
        <color rgb="FFFF0000"/>
        <rFont val="宋体"/>
        <charset val="134"/>
      </rPr>
      <t>财税专业导论</t>
    </r>
    <r>
      <rPr>
        <sz val="9"/>
        <color rgb="FFFF0000"/>
        <rFont val="Times New Roman"/>
        <charset val="134"/>
      </rPr>
      <t>Introduction to Public Finance and Tax</t>
    </r>
  </si>
  <si>
    <r>
      <rPr>
        <sz val="9"/>
        <color rgb="FFFF0000"/>
        <rFont val="宋体"/>
        <charset val="134"/>
      </rPr>
      <t>财税学院</t>
    </r>
  </si>
  <si>
    <t>考查</t>
  </si>
  <si>
    <t>专业核心课</t>
  </si>
  <si>
    <t>040104A</t>
  </si>
  <si>
    <r>
      <rPr>
        <sz val="9"/>
        <color indexed="8"/>
        <rFont val="宋体"/>
        <charset val="134"/>
      </rPr>
      <t>财务会计学</t>
    </r>
    <r>
      <rPr>
        <sz val="9"/>
        <color indexed="8"/>
        <rFont val="Times New Roman"/>
        <charset val="134"/>
      </rPr>
      <t>Financial Accounting</t>
    </r>
  </si>
  <si>
    <r>
      <rPr>
        <sz val="9"/>
        <color rgb="FFFF0000"/>
        <rFont val="宋体"/>
        <charset val="134"/>
      </rPr>
      <t>国际税收（双语）</t>
    </r>
    <r>
      <rPr>
        <sz val="9"/>
        <color rgb="FFFF0000"/>
        <rFont val="Times New Roman"/>
        <charset val="134"/>
      </rPr>
      <t>International Taxation</t>
    </r>
    <r>
      <rPr>
        <sz val="9"/>
        <color rgb="FFFF0000"/>
        <rFont val="宋体"/>
        <charset val="134"/>
      </rPr>
      <t>（</t>
    </r>
    <r>
      <rPr>
        <sz val="9"/>
        <color rgb="FFFF0000"/>
        <rFont val="Times New Roman"/>
        <charset val="134"/>
      </rPr>
      <t>Bilingual</t>
    </r>
    <r>
      <rPr>
        <sz val="9"/>
        <color rgb="FFFF0000"/>
        <rFont val="宋体"/>
        <charset val="134"/>
      </rPr>
      <t>）</t>
    </r>
  </si>
  <si>
    <r>
      <rPr>
        <sz val="9"/>
        <color rgb="FFFF0000"/>
        <rFont val="宋体"/>
        <charset val="134"/>
      </rPr>
      <t>税收筹划</t>
    </r>
    <r>
      <rPr>
        <sz val="9"/>
        <color rgb="FFFF0000"/>
        <rFont val="Times New Roman"/>
        <charset val="134"/>
      </rPr>
      <t>Tax Planning</t>
    </r>
  </si>
  <si>
    <t>040013A</t>
  </si>
  <si>
    <r>
      <rPr>
        <sz val="9"/>
        <color indexed="8"/>
        <rFont val="宋体"/>
        <charset val="134"/>
      </rPr>
      <t>财务管理学</t>
    </r>
    <r>
      <rPr>
        <sz val="9"/>
        <color indexed="8"/>
        <rFont val="Times New Roman"/>
        <charset val="134"/>
      </rPr>
      <t>Financial Management</t>
    </r>
  </si>
  <si>
    <r>
      <rPr>
        <sz val="9"/>
        <color rgb="FFFF0000"/>
        <rFont val="宋体"/>
        <charset val="134"/>
      </rPr>
      <t>纳税检查</t>
    </r>
    <r>
      <rPr>
        <sz val="9"/>
        <color rgb="FFFF0000"/>
        <rFont val="Times New Roman"/>
        <charset val="134"/>
      </rPr>
      <t>Tax Inspection</t>
    </r>
  </si>
  <si>
    <t>090623A</t>
  </si>
  <si>
    <r>
      <rPr>
        <sz val="9"/>
        <color indexed="8"/>
        <rFont val="宋体"/>
        <charset val="134"/>
      </rPr>
      <t>涉税服务实务</t>
    </r>
    <r>
      <rPr>
        <sz val="9"/>
        <color indexed="8"/>
        <rFont val="Times New Roman"/>
        <charset val="134"/>
      </rPr>
      <t>Tax Service Practice</t>
    </r>
  </si>
  <si>
    <t>专业课程合计</t>
  </si>
  <si>
    <t>个性教育</t>
  </si>
  <si>
    <t>专业提升课（第7学期选修门数不少于3门）</t>
  </si>
  <si>
    <r>
      <rPr>
        <sz val="9"/>
        <color rgb="FF000000"/>
        <rFont val="宋体"/>
        <charset val="134"/>
      </rPr>
      <t>外国税制（英语）</t>
    </r>
    <r>
      <rPr>
        <sz val="9"/>
        <color rgb="FF000000"/>
        <rFont val="Times New Roman"/>
        <charset val="134"/>
      </rPr>
      <t>Foreign Tax System</t>
    </r>
    <r>
      <rPr>
        <sz val="9"/>
        <color rgb="FF000000"/>
        <rFont val="宋体"/>
        <charset val="134"/>
      </rPr>
      <t>（</t>
    </r>
    <r>
      <rPr>
        <sz val="9"/>
        <color rgb="FF000000"/>
        <rFont val="Times New Roman"/>
        <charset val="134"/>
      </rPr>
      <t>English</t>
    </r>
    <r>
      <rPr>
        <sz val="9"/>
        <color rgb="FF000000"/>
        <rFont val="宋体"/>
        <charset val="134"/>
      </rPr>
      <t>）</t>
    </r>
  </si>
  <si>
    <t>纳税评估</t>
  </si>
  <si>
    <t>090492B</t>
  </si>
  <si>
    <r>
      <rPr>
        <sz val="9"/>
        <color indexed="8"/>
        <rFont val="宋体"/>
        <charset val="134"/>
      </rPr>
      <t>中国税收史</t>
    </r>
    <r>
      <rPr>
        <sz val="9"/>
        <color indexed="8"/>
        <rFont val="Times New Roman"/>
        <charset val="134"/>
      </rPr>
      <t>Chinese Tax History</t>
    </r>
  </si>
  <si>
    <t>税务风险管理Tax Risk Management</t>
  </si>
  <si>
    <t>040133B</t>
  </si>
  <si>
    <r>
      <rPr>
        <sz val="9"/>
        <color rgb="FFFF0000"/>
        <rFont val="宋体"/>
        <charset val="134"/>
      </rPr>
      <t>成本管理会计</t>
    </r>
    <r>
      <rPr>
        <sz val="9"/>
        <color rgb="FFFF0000"/>
        <rFont val="Times New Roman"/>
        <charset val="134"/>
      </rPr>
      <t xml:space="preserve"> Cost Management Accounting </t>
    </r>
  </si>
  <si>
    <t>税务与公司理财Taxation and Corporate Finance</t>
  </si>
  <si>
    <t>税收量化分析Tax Quantitative Analysis</t>
  </si>
  <si>
    <r>
      <rPr>
        <sz val="9"/>
        <color rgb="FFFF0000"/>
        <rFont val="宋体"/>
        <charset val="134"/>
      </rPr>
      <t>涉税相关制度及案例分析</t>
    </r>
    <r>
      <rPr>
        <sz val="9"/>
        <color rgb="FFFF0000"/>
        <rFont val="Times New Roman"/>
        <charset val="134"/>
      </rPr>
      <t>Case Analysis of Tax Service and  Practice</t>
    </r>
  </si>
  <si>
    <t>090712B</t>
  </si>
  <si>
    <r>
      <rPr>
        <sz val="9"/>
        <color indexed="8"/>
        <rFont val="宋体"/>
        <charset val="134"/>
      </rPr>
      <t>税收征管制度</t>
    </r>
    <r>
      <rPr>
        <sz val="9"/>
        <color indexed="8"/>
        <rFont val="Times New Roman"/>
        <charset val="134"/>
      </rPr>
      <t>System of tax collection and management</t>
    </r>
  </si>
  <si>
    <t>094111B</t>
  </si>
  <si>
    <r>
      <rPr>
        <sz val="9"/>
        <color indexed="8"/>
        <rFont val="宋体"/>
        <charset val="134"/>
      </rPr>
      <t>税收最新政策解读</t>
    </r>
    <r>
      <rPr>
        <sz val="9"/>
        <color indexed="8"/>
        <rFont val="Times New Roman"/>
        <charset val="134"/>
      </rPr>
      <t>Tax Policy Interpretation</t>
    </r>
  </si>
  <si>
    <t>093281B</t>
  </si>
  <si>
    <r>
      <rPr>
        <sz val="9"/>
        <color indexed="8"/>
        <rFont val="宋体"/>
        <charset val="134"/>
      </rPr>
      <t>税收前沿问题</t>
    </r>
    <r>
      <rPr>
        <sz val="9"/>
        <color indexed="8"/>
        <rFont val="Times New Roman"/>
        <charset val="134"/>
      </rPr>
      <t>Advanced Development of Taxation</t>
    </r>
  </si>
  <si>
    <r>
      <rPr>
        <sz val="9"/>
        <color rgb="FFFF0000"/>
        <rFont val="宋体"/>
        <charset val="134"/>
      </rPr>
      <t>经典论文解析与论文写作</t>
    </r>
    <r>
      <rPr>
        <sz val="9"/>
        <color rgb="FFFF0000"/>
        <rFont val="Times New Roman"/>
        <charset val="134"/>
      </rPr>
      <t>Analysis of  Paper and Writing</t>
    </r>
  </si>
  <si>
    <t>税务英语Taxation English</t>
  </si>
  <si>
    <t>企业涉税核算Enterprise Tax-related Accounting</t>
  </si>
  <si>
    <t>090132B</t>
  </si>
  <si>
    <r>
      <rPr>
        <sz val="9"/>
        <color indexed="8"/>
        <rFont val="宋体"/>
        <charset val="134"/>
      </rPr>
      <t>政府预算</t>
    </r>
    <r>
      <rPr>
        <sz val="9"/>
        <color indexed="8"/>
        <rFont val="Times New Roman"/>
        <charset val="134"/>
      </rPr>
      <t>Government Budget</t>
    </r>
  </si>
  <si>
    <t>040263B</t>
  </si>
  <si>
    <r>
      <rPr>
        <sz val="9"/>
        <color indexed="8"/>
        <rFont val="宋体"/>
        <charset val="134"/>
      </rPr>
      <t>审计学</t>
    </r>
    <r>
      <rPr>
        <sz val="9"/>
        <color indexed="8"/>
        <rFont val="Times New Roman"/>
        <charset val="134"/>
      </rPr>
      <t>Auditing</t>
    </r>
  </si>
  <si>
    <r>
      <rPr>
        <sz val="9"/>
        <color indexed="8"/>
        <rFont val="宋体"/>
        <charset val="134"/>
      </rPr>
      <t>会计学院</t>
    </r>
  </si>
  <si>
    <t>040344B</t>
  </si>
  <si>
    <r>
      <rPr>
        <sz val="9"/>
        <color indexed="8"/>
        <rFont val="宋体"/>
        <charset val="134"/>
      </rPr>
      <t>高级会计</t>
    </r>
    <r>
      <rPr>
        <sz val="9"/>
        <color indexed="8"/>
        <rFont val="Times New Roman"/>
        <charset val="134"/>
      </rPr>
      <t>Advanced Accounting</t>
    </r>
  </si>
  <si>
    <t>070033B</t>
  </si>
  <si>
    <r>
      <rPr>
        <sz val="9"/>
        <color indexed="8"/>
        <rFont val="宋体"/>
        <charset val="134"/>
      </rPr>
      <t>数据库应用</t>
    </r>
    <r>
      <rPr>
        <sz val="9"/>
        <color indexed="8"/>
        <rFont val="Times New Roman"/>
        <charset val="134"/>
      </rPr>
      <t xml:space="preserve"> database Applicaiton</t>
    </r>
  </si>
  <si>
    <t>税收思想史History of Tax Thoughts</t>
  </si>
  <si>
    <t>金融税收Taxation on Finance</t>
  </si>
  <si>
    <t>资产评估Asset Appraisal</t>
  </si>
  <si>
    <t>应修学分数</t>
  </si>
  <si>
    <t>专业拓展课</t>
  </si>
  <si>
    <t>个性课程合计</t>
  </si>
  <si>
    <t>应修学分数合计</t>
  </si>
  <si>
    <t>总计</t>
  </si>
  <si>
    <t>财政学专业本科学分制指导性教学计划表</t>
  </si>
  <si>
    <t>通识教育必修
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</si>
  <si>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</si>
  <si>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</si>
  <si>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 xml:space="preserve"> </t>
  </si>
  <si>
    <t>马克思主义学院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</si>
  <si>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</si>
  <si>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</si>
  <si>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</si>
  <si>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</si>
  <si>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r>
      <rPr>
        <sz val="8"/>
        <rFont val="宋体"/>
        <charset val="134"/>
      </rPr>
      <t>中国近现代史纲要</t>
    </r>
    <r>
      <rPr>
        <sz val="8"/>
        <rFont val="Times New Roman"/>
        <charset val="134"/>
      </rPr>
      <t>Chinese Modern and Contemporary History</t>
    </r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</si>
  <si>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</si>
  <si>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</si>
  <si>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</si>
  <si>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</si>
  <si>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</si>
  <si>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r>
      <rPr>
        <sz val="8"/>
        <rFont val="宋体"/>
        <charset val="134"/>
      </rPr>
      <t>大学生心理健康</t>
    </r>
    <r>
      <rPr>
        <sz val="8"/>
        <rFont val="Times New Roman"/>
        <charset val="134"/>
      </rPr>
      <t>College Students Mental Health Course Description</t>
    </r>
  </si>
  <si>
    <t>学生处</t>
  </si>
  <si>
    <r>
      <rPr>
        <sz val="8"/>
        <rFont val="宋体"/>
        <charset val="134"/>
      </rPr>
      <t>大学英语</t>
    </r>
    <r>
      <rPr>
        <sz val="8"/>
        <rFont val="Times New Roman"/>
        <charset val="134"/>
      </rPr>
      <t>Ⅰ
College EnglishⅠ</t>
    </r>
  </si>
  <si>
    <r>
      <rPr>
        <sz val="8"/>
        <rFont val="宋体"/>
        <charset val="134"/>
      </rPr>
      <t>外国语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学院</t>
    </r>
  </si>
  <si>
    <r>
      <rPr>
        <sz val="8"/>
        <rFont val="宋体"/>
        <charset val="134"/>
      </rPr>
      <t>大学英语</t>
    </r>
    <r>
      <rPr>
        <sz val="8"/>
        <rFont val="Times New Roman"/>
        <charset val="134"/>
      </rPr>
      <t>Ⅱ
College English Ⅱ</t>
    </r>
  </si>
  <si>
    <r>
      <rPr>
        <sz val="8"/>
        <rFont val="宋体"/>
        <charset val="134"/>
      </rPr>
      <t>大学英语</t>
    </r>
    <r>
      <rPr>
        <sz val="8"/>
        <rFont val="Times New Roman"/>
        <charset val="134"/>
      </rPr>
      <t>III
College EnglishⅢ</t>
    </r>
  </si>
  <si>
    <r>
      <rPr>
        <sz val="8"/>
        <rFont val="宋体"/>
        <charset val="134"/>
      </rPr>
      <t>大学英语</t>
    </r>
    <r>
      <rPr>
        <sz val="8"/>
        <rFont val="Times New Roman"/>
        <charset val="134"/>
      </rPr>
      <t>IV
College EnglishⅣ</t>
    </r>
  </si>
  <si>
    <r>
      <rPr>
        <sz val="8"/>
        <rFont val="宋体"/>
        <charset val="134"/>
      </rPr>
      <t>微积分</t>
    </r>
    <r>
      <rPr>
        <sz val="8"/>
        <rFont val="Times New Roman"/>
        <charset val="134"/>
      </rPr>
      <t>I
Calculus Ⅰ</t>
    </r>
  </si>
  <si>
    <t>统计学院</t>
  </si>
  <si>
    <r>
      <rPr>
        <sz val="8"/>
        <rFont val="宋体"/>
        <charset val="134"/>
      </rPr>
      <t>微积分</t>
    </r>
    <r>
      <rPr>
        <sz val="8"/>
        <rFont val="Times New Roman"/>
        <charset val="134"/>
      </rPr>
      <t>II
Calculus Ⅱ</t>
    </r>
  </si>
  <si>
    <r>
      <rPr>
        <sz val="8"/>
        <rFont val="宋体"/>
        <charset val="134"/>
      </rPr>
      <t>线性代数</t>
    </r>
    <r>
      <rPr>
        <sz val="8"/>
        <rFont val="Times New Roman"/>
        <charset val="134"/>
      </rPr>
      <t xml:space="preserve">
Linear Algebra</t>
    </r>
  </si>
  <si>
    <r>
      <rPr>
        <sz val="8"/>
        <rFont val="宋体"/>
        <charset val="134"/>
      </rPr>
      <t>概率论与数理统计</t>
    </r>
    <r>
      <rPr>
        <sz val="8"/>
        <rFont val="Times New Roman"/>
        <charset val="134"/>
      </rPr>
      <t>Probability theory and Mathematics Statistics</t>
    </r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</si>
  <si>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 
College Physical EducationⅠ</t>
    </r>
  </si>
  <si>
    <t>体育部</t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</si>
  <si>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II
College Physical EducationⅡ</t>
    </r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</si>
  <si>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III
College Physical EducationⅢ</t>
    </r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</si>
  <si>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IV
College Physical EducationⅣ</t>
    </r>
  </si>
  <si>
    <t>2423012B</t>
  </si>
  <si>
    <t xml:space="preserve">人工智能导论
Introduction to Artificial Intelligence </t>
  </si>
  <si>
    <r>
      <rPr>
        <sz val="8"/>
        <rFont val="宋体"/>
        <charset val="134"/>
      </rPr>
      <t>应用写作</t>
    </r>
    <r>
      <rPr>
        <sz val="8"/>
        <rFont val="Times New Roman"/>
        <charset val="134"/>
      </rPr>
      <t xml:space="preserve">
Practical Writing</t>
    </r>
  </si>
  <si>
    <t>文传学院</t>
  </si>
  <si>
    <t>STU21002A</t>
  </si>
  <si>
    <t>军事理论Military Theory</t>
  </si>
  <si>
    <r>
      <rPr>
        <sz val="8"/>
        <rFont val="宋体"/>
        <charset val="134"/>
      </rPr>
      <t>见学校公布通选课名单，</t>
    </r>
    <r>
      <rPr>
        <sz val="8"/>
        <rFont val="Times New Roman"/>
        <charset val="134"/>
      </rPr>
      <t>2-7</t>
    </r>
    <r>
      <rPr>
        <sz val="8"/>
        <rFont val="宋体"/>
        <charset val="134"/>
      </rPr>
      <t>学期修课</t>
    </r>
  </si>
  <si>
    <r>
      <rPr>
        <sz val="8"/>
        <rFont val="Times New Roman"/>
        <charset val="134"/>
      </rPr>
      <t>1.</t>
    </r>
    <r>
      <rPr>
        <sz val="8"/>
        <rFont val="宋体"/>
        <charset val="134"/>
      </rPr>
      <t>本部分课程包含线下课程与网络课程，其中线下课程修读不少于</t>
    </r>
    <r>
      <rPr>
        <sz val="8"/>
        <rFont val="Times New Roman"/>
        <charset val="134"/>
      </rPr>
      <t>6</t>
    </r>
    <r>
      <rPr>
        <sz val="8"/>
        <rFont val="宋体"/>
        <charset val="134"/>
      </rPr>
      <t xml:space="preserve">学分；
</t>
    </r>
    <r>
      <rPr>
        <sz val="8"/>
        <rFont val="Times New Roman"/>
        <charset val="134"/>
      </rPr>
      <t>2.</t>
    </r>
    <r>
      <rPr>
        <sz val="8"/>
        <rFont val="宋体"/>
        <charset val="134"/>
      </rPr>
      <t xml:space="preserve">与本专业教学计划所列课程相似的课程不得选修；
</t>
    </r>
    <r>
      <rPr>
        <sz val="8"/>
        <rFont val="Times New Roman"/>
        <charset val="134"/>
      </rPr>
      <t>3.“</t>
    </r>
    <r>
      <rPr>
        <sz val="8"/>
        <rFont val="宋体"/>
        <charset val="134"/>
      </rPr>
      <t>四史”类课程至少修读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门。</t>
    </r>
  </si>
  <si>
    <t>学
科
基
础
课</t>
  </si>
  <si>
    <r>
      <rPr>
        <sz val="8"/>
        <rFont val="宋体"/>
        <charset val="134"/>
      </rPr>
      <t>微观经济学</t>
    </r>
    <r>
      <rPr>
        <sz val="8"/>
        <rFont val="Times New Roman"/>
        <charset val="134"/>
      </rPr>
      <t>Microeconomics</t>
    </r>
  </si>
  <si>
    <t>经济学院</t>
  </si>
  <si>
    <t>030022A</t>
  </si>
  <si>
    <r>
      <rPr>
        <sz val="8"/>
        <rFont val="宋体"/>
        <charset val="134"/>
      </rPr>
      <t>政治经济学</t>
    </r>
    <r>
      <rPr>
        <sz val="8"/>
        <rFont val="Times New Roman"/>
        <charset val="134"/>
      </rPr>
      <t>Political Economics</t>
    </r>
  </si>
  <si>
    <r>
      <rPr>
        <sz val="8"/>
        <rFont val="宋体"/>
        <charset val="134"/>
      </rPr>
      <t>宏观经济学</t>
    </r>
    <r>
      <rPr>
        <sz val="8"/>
        <rFont val="Times New Roman"/>
        <charset val="134"/>
      </rPr>
      <t>Macroeconomics</t>
    </r>
  </si>
  <si>
    <r>
      <rPr>
        <sz val="8"/>
        <rFont val="宋体"/>
        <charset val="134"/>
      </rPr>
      <t>会计学基础</t>
    </r>
    <r>
      <rPr>
        <sz val="8"/>
        <rFont val="Times New Roman"/>
        <charset val="134"/>
      </rPr>
      <t>Accounting Fundamentals</t>
    </r>
  </si>
  <si>
    <r>
      <rPr>
        <sz val="8"/>
        <rFont val="宋体"/>
        <charset val="134"/>
      </rPr>
      <t>财政学</t>
    </r>
    <r>
      <rPr>
        <sz val="8"/>
        <rFont val="Times New Roman"/>
        <charset val="134"/>
      </rPr>
      <t>Public Finance</t>
    </r>
  </si>
  <si>
    <r>
      <rPr>
        <sz val="8"/>
        <rFont val="宋体"/>
        <charset val="134"/>
      </rPr>
      <t>金融学</t>
    </r>
    <r>
      <rPr>
        <sz val="8"/>
        <rFont val="Times New Roman"/>
        <charset val="134"/>
      </rPr>
      <t>Finance</t>
    </r>
  </si>
  <si>
    <t>金融学院</t>
  </si>
  <si>
    <r>
      <rPr>
        <sz val="8"/>
        <rFont val="宋体"/>
        <charset val="134"/>
      </rPr>
      <t>统计学</t>
    </r>
    <r>
      <rPr>
        <sz val="8"/>
        <rFont val="Times New Roman"/>
        <charset val="134"/>
      </rPr>
      <t>Statistics</t>
    </r>
  </si>
  <si>
    <r>
      <rPr>
        <sz val="8"/>
        <rFont val="宋体"/>
        <charset val="134"/>
      </rPr>
      <t>计量经济学</t>
    </r>
    <r>
      <rPr>
        <sz val="8"/>
        <rFont val="Times New Roman"/>
        <charset val="134"/>
      </rPr>
      <t xml:space="preserve">Econometrics </t>
    </r>
  </si>
  <si>
    <r>
      <rPr>
        <sz val="8"/>
        <rFont val="宋体"/>
        <charset val="134"/>
      </rPr>
      <t>中国税制</t>
    </r>
    <r>
      <rPr>
        <sz val="8"/>
        <rFont val="Times New Roman"/>
        <charset val="134"/>
      </rPr>
      <t>Chinese Tax System</t>
    </r>
  </si>
  <si>
    <r>
      <rPr>
        <sz val="8"/>
        <rFont val="宋体"/>
        <charset val="134"/>
      </rPr>
      <t>税收学</t>
    </r>
    <r>
      <rPr>
        <sz val="8"/>
        <rFont val="Times New Roman"/>
        <charset val="134"/>
      </rPr>
      <t>Taxation</t>
    </r>
  </si>
  <si>
    <t>090571B</t>
  </si>
  <si>
    <t>财政学导论 Introduction to Public Finance</t>
  </si>
  <si>
    <t>040113A</t>
  </si>
  <si>
    <t>财务会计学Financial Accounting</t>
  </si>
  <si>
    <t>090132A</t>
  </si>
  <si>
    <t>政府预算Government Budget</t>
  </si>
  <si>
    <t>1.5+0.5</t>
  </si>
  <si>
    <t>090143A</t>
  </si>
  <si>
    <t>西方财政学（双语）Public Finance in West（Bilingual）</t>
  </si>
  <si>
    <t>0921182A</t>
  </si>
  <si>
    <t>国有资产管理学State-owned Asset Management</t>
  </si>
  <si>
    <t>0921192A</t>
  </si>
  <si>
    <t>公共部门财政管理（双语）Fiscal Administration in Public Sector（Bilingual）</t>
  </si>
  <si>
    <t>0921202A</t>
  </si>
  <si>
    <t>政府财政统计Government Finance Statistics</t>
  </si>
  <si>
    <t>专业提升课</t>
  </si>
  <si>
    <t>090382B</t>
  </si>
  <si>
    <t>中国财政史History of Public Finance in China</t>
  </si>
  <si>
    <t>090202B</t>
  </si>
  <si>
    <t>西方财政思想史Western Financial Thoughts History</t>
  </si>
  <si>
    <t>090592B</t>
  </si>
  <si>
    <t>比较财政（双语）Comparative Public Finance（Bilingual）</t>
  </si>
  <si>
    <t>092232B</t>
  </si>
  <si>
    <t>地方财政学Local Public Finance</t>
  </si>
  <si>
    <t>092272B</t>
  </si>
  <si>
    <t>公债管理与投资Public Debt Management and Investment</t>
  </si>
  <si>
    <t>090612B</t>
  </si>
  <si>
    <t>公共财政与社会保障Public Finance and Social Security</t>
  </si>
  <si>
    <t>092262B</t>
  </si>
  <si>
    <t>公共项目评估Public Project Evaluation</t>
  </si>
  <si>
    <t>0921102B</t>
  </si>
  <si>
    <t>政府采购</t>
  </si>
  <si>
    <t>090651B</t>
  </si>
  <si>
    <t>财税最新政策解读The latest policy interpretation of finance and taxation</t>
  </si>
  <si>
    <t>090602B</t>
  </si>
  <si>
    <t>财政经典文献选读Financial Classic Literature</t>
  </si>
  <si>
    <t>0921091B</t>
  </si>
  <si>
    <t>计量财政学与stata运用</t>
  </si>
  <si>
    <r>
      <rPr>
        <sz val="8"/>
        <rFont val="宋体"/>
        <charset val="134"/>
      </rPr>
      <t>税收征管制度</t>
    </r>
    <r>
      <rPr>
        <sz val="8"/>
        <rFont val="Times New Roman"/>
        <charset val="134"/>
      </rPr>
      <t>System of tax collection and management</t>
    </r>
  </si>
  <si>
    <t>090522B</t>
  </si>
  <si>
    <t>国际税收（双语）International Taxation（Bilingual）</t>
  </si>
  <si>
    <t>090252B</t>
  </si>
  <si>
    <t>税收筹划Tax Planning</t>
  </si>
  <si>
    <t>1+1　</t>
  </si>
  <si>
    <t>090052B</t>
  </si>
  <si>
    <t>纳税检查Tax Inspection</t>
  </si>
  <si>
    <t>090622B</t>
  </si>
  <si>
    <t>涉税服务实务Tax Agency practice</t>
  </si>
  <si>
    <t>090162B</t>
  </si>
  <si>
    <t>审计学Auditing</t>
  </si>
  <si>
    <t>0421132A</t>
  </si>
  <si>
    <t>财务管理Financial Management</t>
  </si>
  <si>
    <r>
      <rPr>
        <sz val="8"/>
        <rFont val="宋体"/>
        <charset val="134"/>
      </rPr>
      <t>数据库应用</t>
    </r>
    <r>
      <rPr>
        <sz val="10.5"/>
        <rFont val="Times New Roman"/>
        <charset val="134"/>
      </rPr>
      <t xml:space="preserve"> D</t>
    </r>
    <r>
      <rPr>
        <sz val="8"/>
        <rFont val="Times New Roman"/>
        <charset val="134"/>
      </rPr>
      <t>atabase Applicaiton</t>
    </r>
  </si>
  <si>
    <t>专业提升课至少选够26学分，416学时</t>
  </si>
  <si>
    <t>不设学分限制，可在专业拓展课程库中选择，与本专业教学计划所列课程相似的课程不得选修</t>
  </si>
  <si>
    <t>个性教育至少选够26学分，416学时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</si>
</sst>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4">
    <font>
      <sz val="11"/>
      <color theme="1"/>
      <name val="宋体"/>
      <charset val="134"/>
      <scheme val="minor"/>
    </font>
    <font>
      <b/>
      <sz val="11"/>
      <name val="Times New Roman"/>
      <charset val="134"/>
    </font>
    <font>
      <sz val="11"/>
      <name val="Times New Roman"/>
      <charset val="134"/>
    </font>
    <font>
      <b/>
      <sz val="10.5"/>
      <name val="宋体"/>
      <charset val="134"/>
    </font>
    <font>
      <b/>
      <sz val="10.5"/>
      <name val="Times New Roman"/>
      <charset val="134"/>
    </font>
    <font>
      <sz val="8"/>
      <name val="宋体"/>
      <charset val="134"/>
    </font>
    <font>
      <sz val="8"/>
      <name val="Times New Roman"/>
      <charset val="134"/>
    </font>
    <font>
      <sz val="9"/>
      <color theme="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b/>
      <sz val="8"/>
      <name val="宋体"/>
      <charset val="134"/>
    </font>
    <font>
      <b/>
      <sz val="8"/>
      <name val="Times New Roman"/>
      <charset val="134"/>
    </font>
    <font>
      <sz val="8"/>
      <color rgb="FFFF0000"/>
      <name val="Times New Roman"/>
      <charset val="134"/>
    </font>
    <font>
      <sz val="8"/>
      <color rgb="FFFF0000"/>
      <name val="宋体"/>
      <charset val="134"/>
    </font>
    <font>
      <sz val="11"/>
      <name val="宋体"/>
      <charset val="134"/>
    </font>
    <font>
      <sz val="11"/>
      <color theme="1"/>
      <name val="Times New Roman"/>
      <charset val="134"/>
    </font>
    <font>
      <b/>
      <sz val="10.5"/>
      <color rgb="FF000000"/>
      <name val="宋体"/>
      <charset val="134"/>
    </font>
    <font>
      <sz val="10.5"/>
      <color rgb="FF000000"/>
      <name val="宋体"/>
      <charset val="134"/>
    </font>
    <font>
      <sz val="9"/>
      <color indexed="8"/>
      <name val="Times New Roman"/>
      <charset val="134"/>
    </font>
    <font>
      <sz val="9"/>
      <color rgb="FFFF0000"/>
      <name val="Times New Roman"/>
      <charset val="134"/>
    </font>
    <font>
      <sz val="9"/>
      <color rgb="FF7030A0"/>
      <name val="Times New Roman"/>
      <charset val="134"/>
    </font>
    <font>
      <sz val="10.5"/>
      <color theme="1"/>
      <name val="宋体"/>
      <charset val="134"/>
    </font>
    <font>
      <b/>
      <sz val="10.5"/>
      <color theme="1"/>
      <name val="宋体"/>
      <charset val="134"/>
    </font>
    <font>
      <sz val="9"/>
      <color rgb="FF000000"/>
      <name val="宋体"/>
      <charset val="134"/>
    </font>
    <font>
      <sz val="9"/>
      <color rgb="FFFF0000"/>
      <name val="宋体"/>
      <charset val="134"/>
    </font>
    <font>
      <sz val="10"/>
      <color theme="1"/>
      <name val="宋体"/>
      <charset val="134"/>
    </font>
    <font>
      <sz val="9"/>
      <color indexed="10"/>
      <name val="Times New Roman"/>
      <charset val="134"/>
    </font>
    <font>
      <sz val="9"/>
      <color rgb="FF7030A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  <font>
      <sz val="9"/>
      <color rgb="FF000000"/>
      <name val="Times New Roman"/>
      <charset val="134"/>
    </font>
    <font>
      <sz val="9"/>
      <color theme="1"/>
      <name val="微软雅黑"/>
      <charset val="134"/>
    </font>
    <font>
      <sz val="10.5"/>
      <name val="Times New Roman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8" borderId="22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9" borderId="25" applyNumberFormat="0" applyAlignment="0" applyProtection="0">
      <alignment vertical="center"/>
    </xf>
    <xf numFmtId="0" fontId="37" fillId="10" borderId="26" applyNumberFormat="0" applyAlignment="0" applyProtection="0">
      <alignment vertical="center"/>
    </xf>
    <xf numFmtId="0" fontId="38" fillId="10" borderId="25" applyNumberFormat="0" applyAlignment="0" applyProtection="0">
      <alignment vertical="center"/>
    </xf>
    <xf numFmtId="0" fontId="39" fillId="11" borderId="27" applyNumberFormat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1" fillId="0" borderId="29" applyNumberFormat="0" applyFill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5" fillId="38" borderId="0" applyNumberFormat="0" applyBorder="0" applyAlignment="0" applyProtection="0">
      <alignment vertical="center"/>
    </xf>
  </cellStyleXfs>
  <cellXfs count="17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>
      <alignment vertical="center"/>
    </xf>
    <xf numFmtId="0" fontId="5" fillId="0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textRotation="255" wrapText="1"/>
    </xf>
    <xf numFmtId="0" fontId="5" fillId="0" borderId="3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textRotation="255" wrapText="1"/>
    </xf>
    <xf numFmtId="0" fontId="5" fillId="0" borderId="5" xfId="0" applyFont="1" applyFill="1" applyBorder="1" applyAlignment="1">
      <alignment horizontal="center" vertical="center" textRotation="255" wrapText="1"/>
    </xf>
    <xf numFmtId="0" fontId="5" fillId="0" borderId="6" xfId="0" applyFont="1" applyFill="1" applyBorder="1" applyAlignment="1">
      <alignment horizontal="center" vertical="center" textRotation="255" wrapText="1"/>
    </xf>
    <xf numFmtId="0" fontId="5" fillId="0" borderId="7" xfId="0" applyFont="1" applyFill="1" applyBorder="1" applyAlignment="1">
      <alignment horizontal="center" vertical="center" textRotation="255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4" fillId="2" borderId="0" xfId="0" applyFont="1" applyFill="1">
      <alignment vertical="center"/>
    </xf>
    <xf numFmtId="0" fontId="11" fillId="0" borderId="1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0" fontId="15" fillId="0" borderId="0" xfId="0" applyFont="1" applyFill="1">
      <alignment vertical="center"/>
    </xf>
    <xf numFmtId="0" fontId="10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>
      <alignment vertical="center"/>
    </xf>
    <xf numFmtId="0" fontId="0" fillId="4" borderId="0" xfId="0" applyFill="1">
      <alignment vertical="center"/>
    </xf>
    <xf numFmtId="0" fontId="0" fillId="0" borderId="16" xfId="0" applyBorder="1">
      <alignment vertical="center"/>
    </xf>
    <xf numFmtId="0" fontId="16" fillId="0" borderId="16" xfId="0" applyFont="1" applyBorder="1" applyAlignment="1">
      <alignment horizontal="center" vertical="center"/>
    </xf>
    <xf numFmtId="0" fontId="17" fillId="0" borderId="17" xfId="0" applyFont="1" applyBorder="1" applyAlignment="1">
      <alignment horizontal="justify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 wrapText="1"/>
    </xf>
    <xf numFmtId="0" fontId="0" fillId="0" borderId="18" xfId="0" applyBorder="1">
      <alignment vertical="center"/>
    </xf>
    <xf numFmtId="0" fontId="17" fillId="0" borderId="18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0" fillId="0" borderId="21" xfId="0" applyBorder="1">
      <alignment vertic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9" fillId="5" borderId="1" xfId="0" applyNumberFormat="1" applyFont="1" applyFill="1" applyBorder="1" applyAlignment="1">
      <alignment horizontal="left" vertical="center" wrapText="1"/>
    </xf>
    <xf numFmtId="0" fontId="16" fillId="0" borderId="18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/>
    </xf>
    <xf numFmtId="0" fontId="22" fillId="0" borderId="18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/>
    </xf>
    <xf numFmtId="0" fontId="19" fillId="4" borderId="1" xfId="0" applyFont="1" applyFill="1" applyBorder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0" fontId="17" fillId="0" borderId="17" xfId="0" applyFont="1" applyBorder="1" applyAlignment="1">
      <alignment horizontal="left" vertical="center" wrapText="1"/>
    </xf>
    <xf numFmtId="0" fontId="18" fillId="5" borderId="1" xfId="0" applyFont="1" applyFill="1" applyBorder="1" applyAlignment="1">
      <alignment horizontal="center" vertical="center"/>
    </xf>
    <xf numFmtId="0" fontId="23" fillId="5" borderId="1" xfId="0" applyFont="1" applyFill="1" applyBorder="1" applyAlignment="1">
      <alignment horizontal="left" vertical="center" wrapText="1"/>
    </xf>
    <xf numFmtId="0" fontId="24" fillId="5" borderId="1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/>
    </xf>
    <xf numFmtId="0" fontId="24" fillId="5" borderId="1" xfId="0" applyFont="1" applyFill="1" applyBorder="1" applyAlignment="1">
      <alignment horizontal="left" vertical="center"/>
    </xf>
    <xf numFmtId="0" fontId="19" fillId="5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left" vertical="center"/>
    </xf>
    <xf numFmtId="0" fontId="16" fillId="4" borderId="16" xfId="0" applyFont="1" applyFill="1" applyBorder="1" applyAlignment="1">
      <alignment horizontal="center" vertical="center"/>
    </xf>
    <xf numFmtId="0" fontId="17" fillId="4" borderId="20" xfId="0" applyFont="1" applyFill="1" applyBorder="1" applyAlignment="1">
      <alignment horizontal="center" vertical="center" wrapText="1"/>
    </xf>
    <xf numFmtId="0" fontId="17" fillId="4" borderId="21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9" fillId="4" borderId="1" xfId="0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/>
    </xf>
    <xf numFmtId="0" fontId="21" fillId="4" borderId="18" xfId="0" applyFont="1" applyFill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1" fillId="4" borderId="19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16" fillId="4" borderId="18" xfId="0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17" fillId="0" borderId="19" xfId="0" applyFont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7" fillId="0" borderId="21" xfId="0" applyFont="1" applyBorder="1" applyAlignment="1">
      <alignment horizontal="left" vertical="center"/>
    </xf>
    <xf numFmtId="0" fontId="24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/>
    </xf>
    <xf numFmtId="0" fontId="22" fillId="0" borderId="17" xfId="0" applyFont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23" fillId="5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2"/>
  <sheetViews>
    <sheetView zoomScale="110" zoomScaleNormal="110" topLeftCell="B60" workbookViewId="0">
      <selection activeCell="L75" sqref="L75"/>
    </sheetView>
  </sheetViews>
  <sheetFormatPr defaultColWidth="8.75454545454545" defaultRowHeight="14"/>
  <cols>
    <col min="6" max="6" width="11.5" customWidth="1"/>
    <col min="16" max="16" width="8.75454545454545" style="97"/>
    <col min="18" max="18" width="7.25454545454545" customWidth="1"/>
  </cols>
  <sheetData>
    <row r="1" ht="15.6" customHeight="1" spans="1:20">
      <c r="A1" s="98"/>
      <c r="B1" s="98"/>
      <c r="C1" s="99" t="s">
        <v>0</v>
      </c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141"/>
      <c r="Q1" s="99"/>
      <c r="R1" s="99"/>
      <c r="S1" s="99"/>
      <c r="T1" s="99"/>
    </row>
    <row r="2" ht="15.6" customHeight="1" spans="1:20">
      <c r="A2" s="100" t="s">
        <v>1</v>
      </c>
      <c r="B2" s="100"/>
      <c r="C2" s="100"/>
      <c r="D2" s="101" t="s">
        <v>2</v>
      </c>
      <c r="E2" s="102" t="s">
        <v>3</v>
      </c>
      <c r="F2" s="103" t="s">
        <v>4</v>
      </c>
      <c r="G2" s="104" t="s">
        <v>5</v>
      </c>
      <c r="H2" s="104"/>
      <c r="I2" s="104"/>
      <c r="J2" s="104"/>
      <c r="K2" s="104"/>
      <c r="L2" s="104"/>
      <c r="M2" s="104"/>
      <c r="N2" s="104"/>
      <c r="O2" s="103" t="s">
        <v>6</v>
      </c>
      <c r="P2" s="142" t="s">
        <v>7</v>
      </c>
      <c r="Q2" s="104" t="s">
        <v>8</v>
      </c>
      <c r="R2" s="104"/>
      <c r="S2" s="102" t="s">
        <v>9</v>
      </c>
      <c r="T2" s="102" t="s">
        <v>10</v>
      </c>
    </row>
    <row r="3" ht="14.75" spans="1:20">
      <c r="A3" s="100"/>
      <c r="B3" s="100"/>
      <c r="C3" s="100"/>
      <c r="D3" s="101"/>
      <c r="E3" s="102"/>
      <c r="F3" s="105" t="s">
        <v>11</v>
      </c>
      <c r="G3" s="104"/>
      <c r="H3" s="104"/>
      <c r="I3" s="104"/>
      <c r="J3" s="104"/>
      <c r="K3" s="104"/>
      <c r="L3" s="104"/>
      <c r="M3" s="104"/>
      <c r="N3" s="104"/>
      <c r="O3" s="105" t="s">
        <v>12</v>
      </c>
      <c r="P3" s="143" t="s">
        <v>6</v>
      </c>
      <c r="Q3" s="104"/>
      <c r="R3" s="104"/>
      <c r="S3" s="102"/>
      <c r="T3" s="102"/>
    </row>
    <row r="4" ht="14.75" spans="1:20">
      <c r="A4" s="100"/>
      <c r="B4" s="100"/>
      <c r="C4" s="100"/>
      <c r="D4" s="101"/>
      <c r="E4" s="102"/>
      <c r="F4" s="106"/>
      <c r="G4" s="107">
        <v>1</v>
      </c>
      <c r="H4" s="107">
        <v>2</v>
      </c>
      <c r="I4" s="107">
        <v>3</v>
      </c>
      <c r="J4" s="107">
        <v>4</v>
      </c>
      <c r="K4" s="107">
        <v>5</v>
      </c>
      <c r="L4" s="107">
        <v>6</v>
      </c>
      <c r="M4" s="104">
        <v>7</v>
      </c>
      <c r="N4" s="104">
        <v>8</v>
      </c>
      <c r="O4" s="101" t="s">
        <v>13</v>
      </c>
      <c r="P4" s="144" t="s">
        <v>14</v>
      </c>
      <c r="Q4" s="102" t="s">
        <v>15</v>
      </c>
      <c r="R4" s="102" t="s">
        <v>16</v>
      </c>
      <c r="S4" s="158"/>
      <c r="T4" s="158"/>
    </row>
    <row r="5" ht="15.6" customHeight="1" spans="1:20">
      <c r="A5" s="108" t="s">
        <v>17</v>
      </c>
      <c r="B5" s="109" t="s">
        <v>18</v>
      </c>
      <c r="C5" s="105"/>
      <c r="D5" s="107">
        <v>1</v>
      </c>
      <c r="E5" s="110" t="s">
        <v>19</v>
      </c>
      <c r="F5" s="111" t="s">
        <v>20</v>
      </c>
      <c r="G5" s="112" t="s">
        <v>21</v>
      </c>
      <c r="H5" s="24"/>
      <c r="I5" s="24"/>
      <c r="J5" s="24"/>
      <c r="K5" s="24"/>
      <c r="L5" s="24"/>
      <c r="M5" s="24"/>
      <c r="N5" s="24"/>
      <c r="O5" s="24">
        <v>3</v>
      </c>
      <c r="P5" s="145">
        <v>48</v>
      </c>
      <c r="Q5" s="24">
        <v>32</v>
      </c>
      <c r="R5" s="112">
        <v>16</v>
      </c>
      <c r="S5" s="24" t="s">
        <v>22</v>
      </c>
      <c r="T5" s="24" t="s">
        <v>23</v>
      </c>
    </row>
    <row r="6" ht="15.6" customHeight="1" spans="1:20">
      <c r="A6" s="108"/>
      <c r="B6" s="109" t="s">
        <v>24</v>
      </c>
      <c r="C6" s="105"/>
      <c r="D6" s="107">
        <v>2</v>
      </c>
      <c r="E6" s="110" t="s">
        <v>25</v>
      </c>
      <c r="F6" s="111" t="s">
        <v>26</v>
      </c>
      <c r="G6" s="24"/>
      <c r="H6" s="112" t="s">
        <v>27</v>
      </c>
      <c r="I6" s="24"/>
      <c r="J6" s="24"/>
      <c r="K6" s="24"/>
      <c r="L6" s="24"/>
      <c r="M6" s="24"/>
      <c r="N6" s="24"/>
      <c r="O6" s="24">
        <v>5</v>
      </c>
      <c r="P6" s="146">
        <v>80</v>
      </c>
      <c r="Q6" s="24">
        <v>64</v>
      </c>
      <c r="R6" s="112">
        <v>16</v>
      </c>
      <c r="S6" s="24" t="s">
        <v>22</v>
      </c>
      <c r="T6" s="24" t="s">
        <v>28</v>
      </c>
    </row>
    <row r="7" ht="15.6" customHeight="1" spans="1:20">
      <c r="A7" s="108"/>
      <c r="C7" s="113"/>
      <c r="D7" s="107">
        <v>3</v>
      </c>
      <c r="E7" s="110" t="s">
        <v>29</v>
      </c>
      <c r="F7" s="114" t="s">
        <v>30</v>
      </c>
      <c r="G7" s="115" t="s">
        <v>21</v>
      </c>
      <c r="H7" s="24"/>
      <c r="I7" s="24"/>
      <c r="J7" s="24"/>
      <c r="K7" s="24"/>
      <c r="L7" s="24"/>
      <c r="M7" s="24"/>
      <c r="N7" s="24"/>
      <c r="O7" s="24">
        <v>3</v>
      </c>
      <c r="P7" s="146">
        <v>48</v>
      </c>
      <c r="Q7" s="24">
        <v>32</v>
      </c>
      <c r="R7" s="112">
        <v>16</v>
      </c>
      <c r="S7" s="24" t="s">
        <v>22</v>
      </c>
      <c r="T7" s="24" t="s">
        <v>28</v>
      </c>
    </row>
    <row r="8" ht="15.6" customHeight="1" spans="1:20">
      <c r="A8" s="108"/>
      <c r="C8" s="113"/>
      <c r="D8" s="107">
        <v>4</v>
      </c>
      <c r="E8" s="110" t="s">
        <v>31</v>
      </c>
      <c r="F8" s="111" t="s">
        <v>32</v>
      </c>
      <c r="G8" s="24"/>
      <c r="H8" s="110"/>
      <c r="I8" s="24"/>
      <c r="J8" s="112" t="s">
        <v>21</v>
      </c>
      <c r="K8" s="24"/>
      <c r="L8" s="24"/>
      <c r="M8" s="24"/>
      <c r="N8" s="24"/>
      <c r="O8" s="24">
        <v>3</v>
      </c>
      <c r="P8" s="145">
        <v>48</v>
      </c>
      <c r="Q8" s="24">
        <v>32</v>
      </c>
      <c r="R8" s="112">
        <v>16</v>
      </c>
      <c r="S8" s="24" t="s">
        <v>22</v>
      </c>
      <c r="T8" s="24" t="s">
        <v>23</v>
      </c>
    </row>
    <row r="9" ht="15.6" customHeight="1" spans="1:20">
      <c r="A9" s="108"/>
      <c r="C9" s="113"/>
      <c r="D9" s="107">
        <v>5</v>
      </c>
      <c r="E9" s="179" t="s">
        <v>33</v>
      </c>
      <c r="F9" s="20" t="s">
        <v>34</v>
      </c>
      <c r="G9" s="24"/>
      <c r="H9" s="110">
        <v>2</v>
      </c>
      <c r="I9" s="24"/>
      <c r="J9" s="112"/>
      <c r="K9" s="24"/>
      <c r="L9" s="24"/>
      <c r="M9" s="24"/>
      <c r="N9" s="24"/>
      <c r="O9" s="24">
        <v>2</v>
      </c>
      <c r="P9" s="145">
        <v>32</v>
      </c>
      <c r="Q9" s="24">
        <v>32</v>
      </c>
      <c r="R9" s="112"/>
      <c r="S9" s="24" t="s">
        <v>22</v>
      </c>
      <c r="T9" s="25" t="s">
        <v>35</v>
      </c>
    </row>
    <row r="10" ht="15.6" customHeight="1" spans="1:20">
      <c r="A10" s="108"/>
      <c r="C10" s="113"/>
      <c r="D10" s="107">
        <v>6</v>
      </c>
      <c r="E10" s="110" t="s">
        <v>36</v>
      </c>
      <c r="F10" s="111" t="s">
        <v>37</v>
      </c>
      <c r="G10" s="24"/>
      <c r="H10" s="24"/>
      <c r="I10" s="24" t="s">
        <v>38</v>
      </c>
      <c r="J10" s="24"/>
      <c r="K10" s="24"/>
      <c r="L10" s="24"/>
      <c r="M10" s="24"/>
      <c r="N10" s="24"/>
      <c r="O10" s="24">
        <v>2</v>
      </c>
      <c r="P10" s="146">
        <v>32</v>
      </c>
      <c r="Q10" s="24">
        <v>16</v>
      </c>
      <c r="R10" s="112">
        <v>16</v>
      </c>
      <c r="S10" s="24" t="s">
        <v>22</v>
      </c>
      <c r="T10" s="24" t="s">
        <v>23</v>
      </c>
    </row>
    <row r="11" ht="15.6" customHeight="1" spans="1:20">
      <c r="A11" s="108"/>
      <c r="C11" s="113"/>
      <c r="D11" s="107">
        <v>7</v>
      </c>
      <c r="E11" s="110" t="s">
        <v>39</v>
      </c>
      <c r="F11" s="111" t="s">
        <v>40</v>
      </c>
      <c r="G11" s="24">
        <v>1</v>
      </c>
      <c r="H11" s="24"/>
      <c r="I11" s="24"/>
      <c r="J11" s="24"/>
      <c r="K11" s="24"/>
      <c r="L11" s="24"/>
      <c r="M11" s="24"/>
      <c r="N11" s="24"/>
      <c r="O11" s="24">
        <v>1</v>
      </c>
      <c r="P11" s="146">
        <v>16</v>
      </c>
      <c r="Q11" s="24">
        <v>16</v>
      </c>
      <c r="R11" s="24"/>
      <c r="S11" s="24" t="s">
        <v>22</v>
      </c>
      <c r="T11" s="24" t="s">
        <v>23</v>
      </c>
    </row>
    <row r="12" ht="15.6" customHeight="1" spans="1:20">
      <c r="A12" s="108"/>
      <c r="C12" s="113"/>
      <c r="D12" s="107">
        <v>8</v>
      </c>
      <c r="E12" s="110" t="s">
        <v>41</v>
      </c>
      <c r="F12" s="20" t="s">
        <v>42</v>
      </c>
      <c r="G12" s="24">
        <v>4</v>
      </c>
      <c r="H12" s="24"/>
      <c r="I12" s="24"/>
      <c r="J12" s="24"/>
      <c r="K12" s="24"/>
      <c r="L12" s="24"/>
      <c r="M12" s="24"/>
      <c r="N12" s="24"/>
      <c r="O12" s="24">
        <v>4</v>
      </c>
      <c r="P12" s="146">
        <v>64</v>
      </c>
      <c r="Q12" s="24">
        <v>64</v>
      </c>
      <c r="R12" s="24"/>
      <c r="S12" s="24" t="s">
        <v>43</v>
      </c>
      <c r="T12" s="24" t="s">
        <v>28</v>
      </c>
    </row>
    <row r="13" ht="15.6" customHeight="1" spans="1:20">
      <c r="A13" s="108"/>
      <c r="C13" s="113"/>
      <c r="D13" s="107">
        <v>9</v>
      </c>
      <c r="E13" s="110" t="s">
        <v>44</v>
      </c>
      <c r="F13" s="20" t="s">
        <v>45</v>
      </c>
      <c r="G13" s="24"/>
      <c r="H13" s="24">
        <v>4</v>
      </c>
      <c r="I13" s="24"/>
      <c r="J13" s="24"/>
      <c r="K13" s="24"/>
      <c r="L13" s="24"/>
      <c r="M13" s="24"/>
      <c r="N13" s="24"/>
      <c r="O13" s="24">
        <v>4</v>
      </c>
      <c r="P13" s="146">
        <v>64</v>
      </c>
      <c r="Q13" s="24">
        <v>64</v>
      </c>
      <c r="R13" s="24"/>
      <c r="S13" s="24" t="s">
        <v>43</v>
      </c>
      <c r="T13" s="24" t="s">
        <v>28</v>
      </c>
    </row>
    <row r="14" ht="15.6" customHeight="1" spans="1:20">
      <c r="A14" s="108"/>
      <c r="C14" s="113"/>
      <c r="D14" s="107">
        <v>10</v>
      </c>
      <c r="E14" s="110" t="s">
        <v>46</v>
      </c>
      <c r="F14" s="20" t="s">
        <v>47</v>
      </c>
      <c r="G14" s="24"/>
      <c r="H14" s="24"/>
      <c r="I14" s="24">
        <v>4</v>
      </c>
      <c r="J14" s="24"/>
      <c r="K14" s="24"/>
      <c r="L14" s="24"/>
      <c r="M14" s="24"/>
      <c r="N14" s="24"/>
      <c r="O14" s="24">
        <v>4</v>
      </c>
      <c r="P14" s="146">
        <v>64</v>
      </c>
      <c r="Q14" s="24">
        <v>64</v>
      </c>
      <c r="R14" s="24"/>
      <c r="S14" s="24" t="s">
        <v>43</v>
      </c>
      <c r="T14" s="24" t="s">
        <v>28</v>
      </c>
    </row>
    <row r="15" ht="15.6" customHeight="1" spans="1:20">
      <c r="A15" s="108"/>
      <c r="C15" s="113"/>
      <c r="D15" s="107">
        <v>11</v>
      </c>
      <c r="E15" s="110" t="s">
        <v>48</v>
      </c>
      <c r="F15" s="20" t="s">
        <v>49</v>
      </c>
      <c r="G15" s="24"/>
      <c r="H15" s="24"/>
      <c r="I15" s="24"/>
      <c r="J15" s="24">
        <v>2</v>
      </c>
      <c r="K15" s="24"/>
      <c r="L15" s="24"/>
      <c r="M15" s="24"/>
      <c r="N15" s="24"/>
      <c r="O15" s="24">
        <v>2</v>
      </c>
      <c r="P15" s="146">
        <v>32</v>
      </c>
      <c r="Q15" s="24">
        <v>32</v>
      </c>
      <c r="R15" s="24"/>
      <c r="S15" s="24" t="s">
        <v>43</v>
      </c>
      <c r="T15" s="24" t="s">
        <v>28</v>
      </c>
    </row>
    <row r="16" ht="15.6" customHeight="1" spans="1:20">
      <c r="A16" s="108"/>
      <c r="C16" s="113"/>
      <c r="D16" s="107">
        <v>12</v>
      </c>
      <c r="E16" s="110" t="s">
        <v>50</v>
      </c>
      <c r="F16" s="116" t="s">
        <v>51</v>
      </c>
      <c r="G16" s="24">
        <v>4</v>
      </c>
      <c r="H16" s="24"/>
      <c r="I16" s="24"/>
      <c r="J16" s="24"/>
      <c r="K16" s="24"/>
      <c r="L16" s="24"/>
      <c r="M16" s="24"/>
      <c r="N16" s="24"/>
      <c r="O16" s="24">
        <v>4</v>
      </c>
      <c r="P16" s="146">
        <v>64</v>
      </c>
      <c r="Q16" s="24">
        <v>64</v>
      </c>
      <c r="R16" s="24"/>
      <c r="S16" s="24" t="s">
        <v>52</v>
      </c>
      <c r="T16" s="24" t="s">
        <v>28</v>
      </c>
    </row>
    <row r="17" ht="15.6" customHeight="1" spans="1:20">
      <c r="A17" s="108"/>
      <c r="C17" s="113"/>
      <c r="D17" s="107">
        <v>13</v>
      </c>
      <c r="E17" s="110" t="s">
        <v>53</v>
      </c>
      <c r="F17" s="116" t="s">
        <v>54</v>
      </c>
      <c r="G17" s="24"/>
      <c r="H17" s="24">
        <v>4</v>
      </c>
      <c r="I17" s="24"/>
      <c r="J17" s="24"/>
      <c r="K17" s="24"/>
      <c r="L17" s="24"/>
      <c r="M17" s="24"/>
      <c r="N17" s="24"/>
      <c r="O17" s="24">
        <v>4</v>
      </c>
      <c r="P17" s="146">
        <v>64</v>
      </c>
      <c r="Q17" s="24">
        <v>64</v>
      </c>
      <c r="R17" s="24"/>
      <c r="S17" s="24" t="s">
        <v>52</v>
      </c>
      <c r="T17" s="24" t="s">
        <v>28</v>
      </c>
    </row>
    <row r="18" ht="15.6" customHeight="1" spans="1:20">
      <c r="A18" s="108"/>
      <c r="C18" s="113"/>
      <c r="D18" s="107">
        <v>14</v>
      </c>
      <c r="E18" s="110" t="s">
        <v>55</v>
      </c>
      <c r="F18" s="20" t="s">
        <v>56</v>
      </c>
      <c r="G18" s="24"/>
      <c r="H18" s="24">
        <v>3</v>
      </c>
      <c r="I18" s="24"/>
      <c r="J18" s="24"/>
      <c r="K18" s="24"/>
      <c r="L18" s="24"/>
      <c r="M18" s="24"/>
      <c r="N18" s="24"/>
      <c r="O18" s="24">
        <v>3</v>
      </c>
      <c r="P18" s="146">
        <v>48</v>
      </c>
      <c r="Q18" s="24">
        <v>48</v>
      </c>
      <c r="R18" s="24"/>
      <c r="S18" s="24" t="s">
        <v>52</v>
      </c>
      <c r="T18" s="24" t="s">
        <v>28</v>
      </c>
    </row>
    <row r="19" ht="15.6" customHeight="1" spans="1:20">
      <c r="A19" s="108"/>
      <c r="C19" s="113"/>
      <c r="D19" s="107">
        <v>15</v>
      </c>
      <c r="E19" s="110" t="s">
        <v>57</v>
      </c>
      <c r="F19" s="20" t="s">
        <v>58</v>
      </c>
      <c r="G19" s="24"/>
      <c r="H19" s="24"/>
      <c r="I19" s="24">
        <v>4</v>
      </c>
      <c r="J19" s="24"/>
      <c r="K19" s="24"/>
      <c r="L19" s="24"/>
      <c r="M19" s="24"/>
      <c r="N19" s="24"/>
      <c r="O19" s="24">
        <v>4</v>
      </c>
      <c r="P19" s="146">
        <v>64</v>
      </c>
      <c r="Q19" s="24">
        <v>64</v>
      </c>
      <c r="R19" s="24"/>
      <c r="S19" s="24" t="s">
        <v>52</v>
      </c>
      <c r="T19" s="24" t="s">
        <v>28</v>
      </c>
    </row>
    <row r="20" ht="15.6" customHeight="1" spans="1:20">
      <c r="A20" s="108"/>
      <c r="C20" s="113"/>
      <c r="D20" s="107">
        <v>16</v>
      </c>
      <c r="E20" s="110" t="s">
        <v>59</v>
      </c>
      <c r="F20" s="20" t="s">
        <v>60</v>
      </c>
      <c r="G20" s="24">
        <v>2</v>
      </c>
      <c r="H20" s="24"/>
      <c r="I20" s="24"/>
      <c r="J20" s="24"/>
      <c r="K20" s="24"/>
      <c r="L20" s="24"/>
      <c r="M20" s="24"/>
      <c r="N20" s="24"/>
      <c r="O20" s="24">
        <v>1</v>
      </c>
      <c r="P20" s="146">
        <v>32</v>
      </c>
      <c r="Q20" s="24">
        <v>32</v>
      </c>
      <c r="R20" s="24"/>
      <c r="S20" s="24" t="s">
        <v>61</v>
      </c>
      <c r="T20" s="24" t="s">
        <v>23</v>
      </c>
    </row>
    <row r="21" ht="15.6" customHeight="1" spans="1:20">
      <c r="A21" s="108"/>
      <c r="C21" s="113"/>
      <c r="D21" s="107">
        <v>17</v>
      </c>
      <c r="E21" s="110" t="s">
        <v>62</v>
      </c>
      <c r="F21" s="20" t="s">
        <v>63</v>
      </c>
      <c r="G21" s="24"/>
      <c r="H21" s="24">
        <v>2</v>
      </c>
      <c r="I21" s="24"/>
      <c r="J21" s="24"/>
      <c r="K21" s="24"/>
      <c r="L21" s="24"/>
      <c r="M21" s="24"/>
      <c r="N21" s="24"/>
      <c r="O21" s="24">
        <v>1</v>
      </c>
      <c r="P21" s="146">
        <v>32</v>
      </c>
      <c r="Q21" s="24">
        <v>32</v>
      </c>
      <c r="R21" s="159"/>
      <c r="S21" s="159" t="s">
        <v>64</v>
      </c>
      <c r="T21" s="159" t="s">
        <v>65</v>
      </c>
    </row>
    <row r="22" ht="15.6" customHeight="1" spans="1:20">
      <c r="A22" s="108"/>
      <c r="C22" s="113"/>
      <c r="D22" s="107">
        <v>18</v>
      </c>
      <c r="E22" s="110" t="s">
        <v>66</v>
      </c>
      <c r="F22" s="20" t="s">
        <v>67</v>
      </c>
      <c r="G22" s="24"/>
      <c r="H22" s="24"/>
      <c r="I22" s="24">
        <v>2</v>
      </c>
      <c r="J22" s="24"/>
      <c r="K22" s="24"/>
      <c r="L22" s="24"/>
      <c r="M22" s="24"/>
      <c r="N22" s="24"/>
      <c r="O22" s="24">
        <v>1</v>
      </c>
      <c r="P22" s="146">
        <v>32</v>
      </c>
      <c r="Q22" s="24">
        <v>32</v>
      </c>
      <c r="R22" s="159"/>
      <c r="S22" s="159" t="s">
        <v>64</v>
      </c>
      <c r="T22" s="159" t="s">
        <v>65</v>
      </c>
    </row>
    <row r="23" ht="15.6" customHeight="1" spans="1:20">
      <c r="A23" s="108"/>
      <c r="C23" s="113"/>
      <c r="D23" s="107">
        <v>19</v>
      </c>
      <c r="E23" s="110" t="s">
        <v>68</v>
      </c>
      <c r="F23" s="20" t="s">
        <v>69</v>
      </c>
      <c r="G23" s="24"/>
      <c r="H23" s="24"/>
      <c r="I23" s="24"/>
      <c r="J23" s="24">
        <v>2</v>
      </c>
      <c r="K23" s="24"/>
      <c r="L23" s="24"/>
      <c r="M23" s="24"/>
      <c r="N23" s="24"/>
      <c r="O23" s="24">
        <v>1</v>
      </c>
      <c r="P23" s="146">
        <v>32</v>
      </c>
      <c r="Q23" s="24">
        <v>32</v>
      </c>
      <c r="R23" s="159"/>
      <c r="S23" s="159" t="s">
        <v>64</v>
      </c>
      <c r="T23" s="159" t="s">
        <v>65</v>
      </c>
    </row>
    <row r="24" ht="15.6" customHeight="1" spans="1:20">
      <c r="A24" s="108"/>
      <c r="C24" s="113"/>
      <c r="D24" s="107">
        <v>20</v>
      </c>
      <c r="E24" s="110" t="s">
        <v>70</v>
      </c>
      <c r="F24" s="117" t="s">
        <v>71</v>
      </c>
      <c r="G24" s="24">
        <v>1</v>
      </c>
      <c r="H24" s="24"/>
      <c r="I24" s="24"/>
      <c r="J24" s="24"/>
      <c r="K24" s="24"/>
      <c r="L24" s="24"/>
      <c r="M24" s="24"/>
      <c r="N24" s="24"/>
      <c r="O24" s="24">
        <v>1</v>
      </c>
      <c r="P24" s="146">
        <v>16</v>
      </c>
      <c r="Q24" s="24"/>
      <c r="R24" s="24">
        <v>16</v>
      </c>
      <c r="S24" s="25" t="s">
        <v>72</v>
      </c>
      <c r="T24" s="159" t="s">
        <v>65</v>
      </c>
    </row>
    <row r="25" ht="15.6" customHeight="1" spans="1:20">
      <c r="A25" s="108"/>
      <c r="C25" s="113"/>
      <c r="D25" s="107">
        <v>21</v>
      </c>
      <c r="E25" s="110" t="s">
        <v>73</v>
      </c>
      <c r="F25" s="118" t="s">
        <v>74</v>
      </c>
      <c r="G25" s="24"/>
      <c r="H25" s="24">
        <v>2</v>
      </c>
      <c r="I25" s="24"/>
      <c r="J25" s="24"/>
      <c r="K25" s="24"/>
      <c r="L25" s="24"/>
      <c r="M25" s="24"/>
      <c r="N25" s="24"/>
      <c r="O25" s="24">
        <v>2</v>
      </c>
      <c r="P25" s="146">
        <v>32</v>
      </c>
      <c r="Q25" s="24">
        <v>32</v>
      </c>
      <c r="R25" s="24"/>
      <c r="S25" s="24" t="s">
        <v>75</v>
      </c>
      <c r="T25" s="24" t="s">
        <v>23</v>
      </c>
    </row>
    <row r="26" ht="15.6" customHeight="1" spans="1:20">
      <c r="A26" s="108"/>
      <c r="B26" s="98"/>
      <c r="C26" s="106"/>
      <c r="D26" s="119" t="s">
        <v>76</v>
      </c>
      <c r="E26" s="119"/>
      <c r="F26" s="119"/>
      <c r="G26" s="120">
        <v>18</v>
      </c>
      <c r="H26" s="120">
        <v>22</v>
      </c>
      <c r="I26" s="120">
        <v>12</v>
      </c>
      <c r="J26" s="120">
        <v>7</v>
      </c>
      <c r="K26" s="120"/>
      <c r="L26" s="120"/>
      <c r="M26" s="120"/>
      <c r="N26" s="120"/>
      <c r="O26" s="120">
        <f>SUM(O5:O25)</f>
        <v>55</v>
      </c>
      <c r="P26" s="147">
        <f>SUM(P5:P25)</f>
        <v>944</v>
      </c>
      <c r="Q26" s="120">
        <f>SUM(Q5:Q25)</f>
        <v>848</v>
      </c>
      <c r="R26" s="120">
        <f>SUM(R5:R25)</f>
        <v>96</v>
      </c>
      <c r="S26" s="120"/>
      <c r="T26" s="120"/>
    </row>
    <row r="27" ht="15.6" customHeight="1" spans="1:20">
      <c r="A27" s="108"/>
      <c r="B27" s="101" t="s">
        <v>77</v>
      </c>
      <c r="C27" s="101"/>
      <c r="D27" s="121" t="s">
        <v>78</v>
      </c>
      <c r="E27" s="121"/>
      <c r="F27" s="121"/>
      <c r="G27" s="107" t="s">
        <v>79</v>
      </c>
      <c r="H27" s="107"/>
      <c r="I27" s="107"/>
      <c r="J27" s="107"/>
      <c r="K27" s="107"/>
      <c r="L27" s="107"/>
      <c r="M27" s="107"/>
      <c r="N27" s="107"/>
      <c r="O27" s="107" t="s">
        <v>80</v>
      </c>
      <c r="P27" s="148"/>
      <c r="Q27" s="160" t="s">
        <v>81</v>
      </c>
      <c r="R27" s="160"/>
      <c r="S27" s="160"/>
      <c r="T27" s="161"/>
    </row>
    <row r="28" ht="15.6" customHeight="1" spans="1:20">
      <c r="A28" s="108"/>
      <c r="B28" s="101"/>
      <c r="C28" s="101"/>
      <c r="D28" s="121" t="s">
        <v>82</v>
      </c>
      <c r="E28" s="121"/>
      <c r="F28" s="121"/>
      <c r="G28" s="107" t="s">
        <v>79</v>
      </c>
      <c r="H28" s="107"/>
      <c r="I28" s="107"/>
      <c r="J28" s="107"/>
      <c r="K28" s="107"/>
      <c r="L28" s="107"/>
      <c r="M28" s="107"/>
      <c r="N28" s="107"/>
      <c r="O28" s="107" t="s">
        <v>80</v>
      </c>
      <c r="P28" s="148"/>
      <c r="Q28" s="160" t="s">
        <v>83</v>
      </c>
      <c r="R28" s="160"/>
      <c r="S28" s="160"/>
      <c r="T28" s="161"/>
    </row>
    <row r="29" ht="15.6" customHeight="1" spans="1:20">
      <c r="A29" s="108"/>
      <c r="B29" s="101"/>
      <c r="C29" s="101"/>
      <c r="D29" s="122" t="s">
        <v>84</v>
      </c>
      <c r="E29" s="122"/>
      <c r="F29" s="122"/>
      <c r="G29" s="107" t="s">
        <v>79</v>
      </c>
      <c r="H29" s="107"/>
      <c r="I29" s="107"/>
      <c r="J29" s="107"/>
      <c r="K29" s="107"/>
      <c r="L29" s="107"/>
      <c r="M29" s="107"/>
      <c r="N29" s="107"/>
      <c r="O29" s="124"/>
      <c r="P29" s="149"/>
      <c r="Q29" s="160" t="s">
        <v>85</v>
      </c>
      <c r="R29" s="160"/>
      <c r="S29" s="160"/>
      <c r="T29" s="161"/>
    </row>
    <row r="30" ht="15.6" customHeight="1" spans="1:20">
      <c r="A30" s="108"/>
      <c r="B30" s="101"/>
      <c r="C30" s="101"/>
      <c r="D30" s="122" t="s">
        <v>86</v>
      </c>
      <c r="E30" s="122"/>
      <c r="F30" s="122"/>
      <c r="G30" s="107" t="s">
        <v>79</v>
      </c>
      <c r="H30" s="107"/>
      <c r="I30" s="107"/>
      <c r="J30" s="107"/>
      <c r="K30" s="107"/>
      <c r="L30" s="107"/>
      <c r="M30" s="107"/>
      <c r="N30" s="107"/>
      <c r="O30" s="124"/>
      <c r="P30" s="149"/>
      <c r="T30" s="113"/>
    </row>
    <row r="31" ht="15.6" customHeight="1" spans="1:20">
      <c r="A31" s="108"/>
      <c r="B31" s="101"/>
      <c r="C31" s="101"/>
      <c r="D31" s="122" t="s">
        <v>87</v>
      </c>
      <c r="E31" s="122"/>
      <c r="F31" s="122"/>
      <c r="G31" s="107" t="s">
        <v>79</v>
      </c>
      <c r="H31" s="107"/>
      <c r="I31" s="107"/>
      <c r="J31" s="107"/>
      <c r="K31" s="107"/>
      <c r="L31" s="107"/>
      <c r="M31" s="107"/>
      <c r="N31" s="107"/>
      <c r="O31" s="124"/>
      <c r="P31" s="149"/>
      <c r="T31" s="113"/>
    </row>
    <row r="32" ht="15.6" customHeight="1" spans="1:20">
      <c r="A32" s="108"/>
      <c r="B32" s="101"/>
      <c r="C32" s="101"/>
      <c r="D32" s="122" t="s">
        <v>88</v>
      </c>
      <c r="E32" s="122"/>
      <c r="F32" s="122"/>
      <c r="G32" s="107" t="s">
        <v>79</v>
      </c>
      <c r="H32" s="107"/>
      <c r="I32" s="107"/>
      <c r="J32" s="107"/>
      <c r="K32" s="107"/>
      <c r="L32" s="107"/>
      <c r="M32" s="107"/>
      <c r="N32" s="107"/>
      <c r="O32" s="124"/>
      <c r="P32" s="149"/>
      <c r="Q32" s="98"/>
      <c r="R32" s="98"/>
      <c r="S32" s="98"/>
      <c r="T32" s="106"/>
    </row>
    <row r="33" ht="15.6" customHeight="1" spans="1:20">
      <c r="A33" s="108"/>
      <c r="B33" s="101"/>
      <c r="C33" s="101"/>
      <c r="D33" s="123" t="s">
        <v>76</v>
      </c>
      <c r="E33" s="123"/>
      <c r="F33" s="123"/>
      <c r="G33" s="124"/>
      <c r="H33" s="124"/>
      <c r="I33" s="124"/>
      <c r="J33" s="124"/>
      <c r="K33" s="150"/>
      <c r="L33" s="150"/>
      <c r="M33" s="150"/>
      <c r="N33" s="150"/>
      <c r="O33" s="151">
        <v>10</v>
      </c>
      <c r="P33" s="152"/>
      <c r="Q33" s="150"/>
      <c r="R33" s="150"/>
      <c r="S33" s="150"/>
      <c r="T33" s="150"/>
    </row>
    <row r="34" ht="15.6" customHeight="1" spans="1:20">
      <c r="A34" s="108" t="s">
        <v>89</v>
      </c>
      <c r="B34" s="109" t="s">
        <v>6</v>
      </c>
      <c r="C34" s="105"/>
      <c r="D34" s="107">
        <v>1</v>
      </c>
      <c r="E34" s="110" t="s">
        <v>90</v>
      </c>
      <c r="F34" s="117" t="s">
        <v>91</v>
      </c>
      <c r="G34" s="110"/>
      <c r="H34" s="110">
        <v>3</v>
      </c>
      <c r="I34" s="110"/>
      <c r="J34" s="110"/>
      <c r="K34" s="110"/>
      <c r="L34" s="110"/>
      <c r="M34" s="110"/>
      <c r="N34" s="110"/>
      <c r="O34" s="110">
        <v>3</v>
      </c>
      <c r="P34" s="153">
        <v>48</v>
      </c>
      <c r="Q34" s="110">
        <v>48</v>
      </c>
      <c r="R34" s="110"/>
      <c r="S34" s="159" t="s">
        <v>92</v>
      </c>
      <c r="T34" s="159" t="s">
        <v>93</v>
      </c>
    </row>
    <row r="35" ht="15.6" customHeight="1" spans="1:20">
      <c r="A35" s="108"/>
      <c r="B35" s="109" t="s">
        <v>94</v>
      </c>
      <c r="C35" s="105"/>
      <c r="D35" s="107">
        <v>2</v>
      </c>
      <c r="E35" s="110" t="s">
        <v>95</v>
      </c>
      <c r="F35" s="117" t="s">
        <v>96</v>
      </c>
      <c r="G35" s="110">
        <v>3</v>
      </c>
      <c r="H35" s="110"/>
      <c r="I35" s="110"/>
      <c r="J35" s="110"/>
      <c r="K35" s="110"/>
      <c r="L35" s="110"/>
      <c r="M35" s="110"/>
      <c r="N35" s="110"/>
      <c r="O35" s="110">
        <v>3</v>
      </c>
      <c r="P35" s="153">
        <v>48</v>
      </c>
      <c r="Q35" s="110">
        <v>48</v>
      </c>
      <c r="R35" s="110"/>
      <c r="S35" s="159" t="s">
        <v>92</v>
      </c>
      <c r="T35" s="159" t="s">
        <v>93</v>
      </c>
    </row>
    <row r="36" ht="15.6" customHeight="1" spans="1:20">
      <c r="A36" s="108"/>
      <c r="B36" s="109" t="s">
        <v>97</v>
      </c>
      <c r="C36" s="105"/>
      <c r="D36" s="107">
        <v>3</v>
      </c>
      <c r="E36" s="110" t="s">
        <v>98</v>
      </c>
      <c r="F36" s="125" t="s">
        <v>99</v>
      </c>
      <c r="G36" s="110"/>
      <c r="H36" s="110"/>
      <c r="I36" s="110">
        <v>3</v>
      </c>
      <c r="J36" s="110"/>
      <c r="K36" s="110"/>
      <c r="L36" s="110"/>
      <c r="M36" s="110"/>
      <c r="N36" s="110"/>
      <c r="O36" s="110">
        <v>3</v>
      </c>
      <c r="P36" s="153">
        <v>48</v>
      </c>
      <c r="Q36" s="110">
        <v>48</v>
      </c>
      <c r="R36" s="110"/>
      <c r="S36" s="159" t="s">
        <v>92</v>
      </c>
      <c r="T36" s="159" t="s">
        <v>93</v>
      </c>
    </row>
    <row r="37" ht="15.6" customHeight="1" spans="1:20">
      <c r="A37" s="108"/>
      <c r="B37" s="109"/>
      <c r="C37" s="105"/>
      <c r="D37" s="107">
        <v>4</v>
      </c>
      <c r="E37" s="110" t="s">
        <v>100</v>
      </c>
      <c r="F37" s="117" t="s">
        <v>101</v>
      </c>
      <c r="G37" s="110"/>
      <c r="H37" s="110"/>
      <c r="I37" s="127">
        <v>2</v>
      </c>
      <c r="J37" s="127"/>
      <c r="K37" s="127"/>
      <c r="L37" s="127"/>
      <c r="M37" s="127"/>
      <c r="N37" s="127"/>
      <c r="O37" s="127">
        <v>2</v>
      </c>
      <c r="P37" s="130">
        <v>32</v>
      </c>
      <c r="Q37" s="127">
        <v>32</v>
      </c>
      <c r="R37" s="127"/>
      <c r="S37" s="162" t="s">
        <v>102</v>
      </c>
      <c r="T37" s="162" t="s">
        <v>35</v>
      </c>
    </row>
    <row r="38" ht="15.6" customHeight="1" spans="1:20">
      <c r="A38" s="108"/>
      <c r="B38" s="109"/>
      <c r="C38" s="105"/>
      <c r="D38" s="107">
        <v>5</v>
      </c>
      <c r="E38" s="110" t="s">
        <v>103</v>
      </c>
      <c r="F38" s="125" t="s">
        <v>104</v>
      </c>
      <c r="G38" s="110"/>
      <c r="H38" s="110"/>
      <c r="I38" s="110">
        <v>3</v>
      </c>
      <c r="J38" s="154"/>
      <c r="K38" s="110"/>
      <c r="L38" s="110"/>
      <c r="M38" s="110"/>
      <c r="N38" s="110"/>
      <c r="O38" s="110">
        <v>3</v>
      </c>
      <c r="P38" s="153">
        <v>48</v>
      </c>
      <c r="Q38" s="110">
        <v>48</v>
      </c>
      <c r="R38" s="110"/>
      <c r="S38" s="159" t="s">
        <v>105</v>
      </c>
      <c r="T38" s="159" t="s">
        <v>93</v>
      </c>
    </row>
    <row r="39" ht="15.6" customHeight="1" spans="1:20">
      <c r="A39" s="108"/>
      <c r="B39" s="109"/>
      <c r="C39" s="105"/>
      <c r="D39" s="107">
        <v>6</v>
      </c>
      <c r="E39" s="110" t="s">
        <v>106</v>
      </c>
      <c r="F39" s="117" t="s">
        <v>107</v>
      </c>
      <c r="G39" s="110"/>
      <c r="H39" s="110"/>
      <c r="I39" s="110"/>
      <c r="J39" s="110">
        <v>3</v>
      </c>
      <c r="K39" s="110"/>
      <c r="L39" s="110"/>
      <c r="M39" s="110"/>
      <c r="N39" s="110"/>
      <c r="O39" s="110">
        <v>3</v>
      </c>
      <c r="P39" s="153">
        <v>48</v>
      </c>
      <c r="Q39" s="110">
        <v>48</v>
      </c>
      <c r="R39" s="110"/>
      <c r="S39" s="159" t="s">
        <v>108</v>
      </c>
      <c r="T39" s="159" t="s">
        <v>93</v>
      </c>
    </row>
    <row r="40" ht="15.6" customHeight="1" spans="1:20">
      <c r="A40" s="108"/>
      <c r="B40" s="109"/>
      <c r="C40" s="105"/>
      <c r="D40" s="107">
        <v>7</v>
      </c>
      <c r="E40" s="110" t="s">
        <v>109</v>
      </c>
      <c r="F40" s="126" t="s">
        <v>110</v>
      </c>
      <c r="G40" s="110"/>
      <c r="H40" s="110"/>
      <c r="I40" s="110"/>
      <c r="J40" s="110"/>
      <c r="K40" s="110">
        <v>3</v>
      </c>
      <c r="L40" s="110"/>
      <c r="M40" s="110"/>
      <c r="N40" s="110"/>
      <c r="O40" s="110">
        <v>3</v>
      </c>
      <c r="P40" s="153">
        <v>48</v>
      </c>
      <c r="Q40" s="110">
        <v>48</v>
      </c>
      <c r="R40" s="110"/>
      <c r="S40" s="159" t="s">
        <v>111</v>
      </c>
      <c r="T40" s="159" t="s">
        <v>93</v>
      </c>
    </row>
    <row r="41" ht="15.6" customHeight="1" spans="1:20">
      <c r="A41" s="108"/>
      <c r="B41" s="109"/>
      <c r="C41" s="105"/>
      <c r="D41" s="107">
        <v>8</v>
      </c>
      <c r="E41" s="110" t="s">
        <v>112</v>
      </c>
      <c r="F41" s="125" t="s">
        <v>113</v>
      </c>
      <c r="G41" s="110"/>
      <c r="H41" s="110"/>
      <c r="I41" s="110"/>
      <c r="J41" s="110"/>
      <c r="K41" s="110"/>
      <c r="L41" s="110">
        <v>3</v>
      </c>
      <c r="M41" s="110"/>
      <c r="N41" s="110"/>
      <c r="O41" s="110">
        <v>3</v>
      </c>
      <c r="P41" s="153">
        <v>48</v>
      </c>
      <c r="Q41" s="110">
        <v>48</v>
      </c>
      <c r="R41" s="110"/>
      <c r="S41" s="159" t="s">
        <v>92</v>
      </c>
      <c r="T41" s="159" t="s">
        <v>93</v>
      </c>
    </row>
    <row r="42" ht="15.6" customHeight="1" spans="1:20">
      <c r="A42" s="108"/>
      <c r="B42" s="109"/>
      <c r="C42" s="105"/>
      <c r="D42" s="107">
        <v>9</v>
      </c>
      <c r="E42" s="127" t="s">
        <v>114</v>
      </c>
      <c r="F42" s="128" t="s">
        <v>115</v>
      </c>
      <c r="G42" s="127"/>
      <c r="H42" s="127"/>
      <c r="I42" s="127"/>
      <c r="J42" s="127" t="s">
        <v>116</v>
      </c>
      <c r="K42" s="127"/>
      <c r="L42" s="127"/>
      <c r="M42" s="127"/>
      <c r="N42" s="127"/>
      <c r="O42" s="127">
        <v>4</v>
      </c>
      <c r="P42" s="130">
        <v>64</v>
      </c>
      <c r="Q42" s="127">
        <v>48</v>
      </c>
      <c r="R42" s="127">
        <v>16</v>
      </c>
      <c r="S42" s="162" t="s">
        <v>117</v>
      </c>
      <c r="T42" s="162" t="s">
        <v>35</v>
      </c>
    </row>
    <row r="43" ht="15.6" customHeight="1" spans="1:20">
      <c r="A43" s="108"/>
      <c r="B43" s="109"/>
      <c r="C43" s="105"/>
      <c r="D43" s="107">
        <v>10</v>
      </c>
      <c r="E43" s="127" t="s">
        <v>118</v>
      </c>
      <c r="F43" s="129" t="s">
        <v>119</v>
      </c>
      <c r="G43" s="127"/>
      <c r="H43" s="127"/>
      <c r="I43" s="127">
        <v>2</v>
      </c>
      <c r="J43" s="127"/>
      <c r="K43" s="127"/>
      <c r="L43" s="127"/>
      <c r="M43" s="127"/>
      <c r="N43" s="127"/>
      <c r="O43" s="127">
        <v>2</v>
      </c>
      <c r="P43" s="130">
        <v>32</v>
      </c>
      <c r="Q43" s="127">
        <v>32</v>
      </c>
      <c r="R43" s="127"/>
      <c r="S43" s="162" t="s">
        <v>117</v>
      </c>
      <c r="T43" s="162" t="s">
        <v>35</v>
      </c>
    </row>
    <row r="44" ht="15.6" customHeight="1" spans="1:20">
      <c r="A44" s="108"/>
      <c r="B44" s="109" t="s">
        <v>120</v>
      </c>
      <c r="C44" s="105"/>
      <c r="D44" s="107">
        <v>11</v>
      </c>
      <c r="E44" s="130"/>
      <c r="F44" s="128" t="s">
        <v>121</v>
      </c>
      <c r="G44" s="127">
        <v>1</v>
      </c>
      <c r="H44" s="127"/>
      <c r="I44" s="127"/>
      <c r="J44" s="127"/>
      <c r="K44" s="127"/>
      <c r="L44" s="127"/>
      <c r="M44" s="127"/>
      <c r="N44" s="127"/>
      <c r="O44" s="127">
        <v>1</v>
      </c>
      <c r="P44" s="130">
        <v>16</v>
      </c>
      <c r="Q44" s="127">
        <v>16</v>
      </c>
      <c r="R44" s="127"/>
      <c r="S44" s="163" t="s">
        <v>122</v>
      </c>
      <c r="T44" s="162" t="s">
        <v>123</v>
      </c>
    </row>
    <row r="45" ht="15.6" customHeight="1" spans="1:20">
      <c r="A45" s="108"/>
      <c r="B45" s="131" t="s">
        <v>24</v>
      </c>
      <c r="C45" s="101"/>
      <c r="D45" s="119" t="s">
        <v>76</v>
      </c>
      <c r="E45" s="119"/>
      <c r="F45" s="119"/>
      <c r="G45" s="124">
        <v>4</v>
      </c>
      <c r="H45" s="124">
        <v>3</v>
      </c>
      <c r="I45" s="124">
        <v>10</v>
      </c>
      <c r="J45" s="124">
        <v>7</v>
      </c>
      <c r="K45" s="124">
        <v>3</v>
      </c>
      <c r="L45" s="124">
        <v>3</v>
      </c>
      <c r="M45" s="124"/>
      <c r="N45" s="124"/>
      <c r="O45" s="124">
        <f>SUM(O34:O44)</f>
        <v>30</v>
      </c>
      <c r="P45" s="149">
        <f>SUM(P34:P44)</f>
        <v>480</v>
      </c>
      <c r="Q45" s="124">
        <f>SUM(Q34:Q44)</f>
        <v>464</v>
      </c>
      <c r="R45" s="124">
        <f>SUM(R34:R44)</f>
        <v>16</v>
      </c>
      <c r="S45" s="124"/>
      <c r="T45" s="124"/>
    </row>
    <row r="46" ht="15.6" customHeight="1" spans="1:20">
      <c r="A46" s="108"/>
      <c r="B46" s="120" t="s">
        <v>124</v>
      </c>
      <c r="C46" s="120"/>
      <c r="D46" s="107">
        <v>1</v>
      </c>
      <c r="E46" s="110" t="s">
        <v>125</v>
      </c>
      <c r="F46" s="117" t="s">
        <v>126</v>
      </c>
      <c r="G46" s="127"/>
      <c r="H46" s="127"/>
      <c r="I46" s="127"/>
      <c r="J46" s="127">
        <v>3</v>
      </c>
      <c r="K46" s="127"/>
      <c r="L46" s="127"/>
      <c r="M46" s="127"/>
      <c r="N46" s="127"/>
      <c r="O46" s="127">
        <v>3</v>
      </c>
      <c r="P46" s="130">
        <v>48</v>
      </c>
      <c r="Q46" s="127">
        <v>48</v>
      </c>
      <c r="R46" s="127"/>
      <c r="S46" s="162" t="s">
        <v>102</v>
      </c>
      <c r="T46" s="162" t="s">
        <v>35</v>
      </c>
    </row>
    <row r="47" ht="15" customHeight="1" spans="1:20">
      <c r="A47" s="108"/>
      <c r="B47" s="120"/>
      <c r="C47" s="120"/>
      <c r="D47" s="107">
        <v>2</v>
      </c>
      <c r="E47" s="127"/>
      <c r="F47" s="128" t="s">
        <v>127</v>
      </c>
      <c r="G47" s="127"/>
      <c r="H47" s="127"/>
      <c r="I47" s="127"/>
      <c r="J47" s="127"/>
      <c r="K47" s="127">
        <v>3</v>
      </c>
      <c r="L47" s="127"/>
      <c r="M47" s="127"/>
      <c r="N47" s="127"/>
      <c r="O47" s="127">
        <v>3</v>
      </c>
      <c r="P47" s="130">
        <v>48</v>
      </c>
      <c r="Q47" s="127">
        <v>48</v>
      </c>
      <c r="R47" s="127"/>
      <c r="S47" s="162" t="s">
        <v>117</v>
      </c>
      <c r="T47" s="162" t="s">
        <v>35</v>
      </c>
    </row>
    <row r="48" ht="14.75" spans="1:20">
      <c r="A48" s="108"/>
      <c r="B48" s="120"/>
      <c r="C48" s="120"/>
      <c r="D48" s="107">
        <v>3</v>
      </c>
      <c r="E48" s="127"/>
      <c r="F48" s="129" t="s">
        <v>128</v>
      </c>
      <c r="G48" s="127"/>
      <c r="H48" s="127"/>
      <c r="I48" s="127"/>
      <c r="J48" s="127"/>
      <c r="K48" s="127" t="s">
        <v>38</v>
      </c>
      <c r="L48" s="127"/>
      <c r="M48" s="127"/>
      <c r="N48" s="127"/>
      <c r="O48" s="127">
        <v>2</v>
      </c>
      <c r="P48" s="130">
        <v>32</v>
      </c>
      <c r="Q48" s="164">
        <v>16</v>
      </c>
      <c r="R48" s="164">
        <v>16</v>
      </c>
      <c r="S48" s="162" t="s">
        <v>117</v>
      </c>
      <c r="T48" s="162" t="s">
        <v>35</v>
      </c>
    </row>
    <row r="49" ht="18.95" customHeight="1" spans="1:20">
      <c r="A49" s="108"/>
      <c r="B49" s="120"/>
      <c r="C49" s="120"/>
      <c r="D49" s="107">
        <v>4</v>
      </c>
      <c r="E49" s="110" t="s">
        <v>129</v>
      </c>
      <c r="F49" s="117" t="s">
        <v>130</v>
      </c>
      <c r="G49" s="110"/>
      <c r="H49" s="110"/>
      <c r="I49" s="110"/>
      <c r="J49" s="110"/>
      <c r="K49" s="127"/>
      <c r="L49" s="127">
        <v>2</v>
      </c>
      <c r="M49" s="127"/>
      <c r="N49" s="127"/>
      <c r="O49" s="127">
        <v>2</v>
      </c>
      <c r="P49" s="130">
        <v>32</v>
      </c>
      <c r="Q49" s="127">
        <v>32</v>
      </c>
      <c r="R49" s="127"/>
      <c r="S49" s="162" t="s">
        <v>102</v>
      </c>
      <c r="T49" s="162" t="s">
        <v>35</v>
      </c>
    </row>
    <row r="50" ht="14.75" spans="1:20">
      <c r="A50" s="108"/>
      <c r="B50" s="120"/>
      <c r="C50" s="120"/>
      <c r="D50" s="107">
        <v>5</v>
      </c>
      <c r="E50" s="127"/>
      <c r="F50" s="129" t="s">
        <v>131</v>
      </c>
      <c r="G50" s="127"/>
      <c r="H50" s="127"/>
      <c r="I50" s="127"/>
      <c r="J50" s="127"/>
      <c r="K50" s="127" t="s">
        <v>38</v>
      </c>
      <c r="L50" s="127"/>
      <c r="M50" s="127"/>
      <c r="N50" s="127"/>
      <c r="O50" s="127">
        <v>2</v>
      </c>
      <c r="P50" s="130">
        <v>32</v>
      </c>
      <c r="Q50" s="164">
        <v>16</v>
      </c>
      <c r="R50" s="164">
        <v>16</v>
      </c>
      <c r="S50" s="162" t="s">
        <v>117</v>
      </c>
      <c r="T50" s="162" t="s">
        <v>35</v>
      </c>
    </row>
    <row r="51" ht="21" customHeight="1" spans="1:20">
      <c r="A51" s="108"/>
      <c r="B51" s="120"/>
      <c r="C51" s="120"/>
      <c r="D51" s="107">
        <v>6</v>
      </c>
      <c r="E51" s="110" t="s">
        <v>132</v>
      </c>
      <c r="F51" s="117" t="s">
        <v>133</v>
      </c>
      <c r="G51" s="110"/>
      <c r="H51" s="110"/>
      <c r="I51" s="110"/>
      <c r="J51" s="110"/>
      <c r="K51" s="110" t="s">
        <v>21</v>
      </c>
      <c r="L51" s="110"/>
      <c r="M51" s="110"/>
      <c r="N51" s="110"/>
      <c r="O51" s="110">
        <v>3</v>
      </c>
      <c r="P51" s="153">
        <v>48</v>
      </c>
      <c r="Q51" s="110">
        <v>32</v>
      </c>
      <c r="R51" s="110">
        <v>16</v>
      </c>
      <c r="S51" s="159" t="s">
        <v>105</v>
      </c>
      <c r="T51" s="159" t="s">
        <v>93</v>
      </c>
    </row>
    <row r="52" ht="15.6" customHeight="1" spans="1:20">
      <c r="A52" s="108"/>
      <c r="B52" s="120"/>
      <c r="C52" s="120"/>
      <c r="D52" s="119" t="s">
        <v>76</v>
      </c>
      <c r="E52" s="119"/>
      <c r="F52" s="119"/>
      <c r="G52" s="101">
        <f>SUM(G46:G51)</f>
        <v>0</v>
      </c>
      <c r="H52" s="101">
        <f t="shared" ref="H52:R52" si="0">SUM(H46:H51)</f>
        <v>0</v>
      </c>
      <c r="I52" s="101">
        <f t="shared" si="0"/>
        <v>0</v>
      </c>
      <c r="J52" s="101">
        <f t="shared" si="0"/>
        <v>3</v>
      </c>
      <c r="K52" s="101">
        <v>10</v>
      </c>
      <c r="L52" s="101">
        <f t="shared" si="0"/>
        <v>2</v>
      </c>
      <c r="M52" s="101">
        <f t="shared" si="0"/>
        <v>0</v>
      </c>
      <c r="N52" s="101">
        <f t="shared" si="0"/>
        <v>0</v>
      </c>
      <c r="O52" s="101">
        <f t="shared" si="0"/>
        <v>15</v>
      </c>
      <c r="P52" s="144">
        <f t="shared" si="0"/>
        <v>240</v>
      </c>
      <c r="Q52" s="101">
        <f t="shared" si="0"/>
        <v>192</v>
      </c>
      <c r="R52" s="101">
        <f t="shared" si="0"/>
        <v>48</v>
      </c>
      <c r="S52" s="101"/>
      <c r="T52" s="101"/>
    </row>
    <row r="53" ht="15.6" customHeight="1" spans="1:20">
      <c r="A53" s="108"/>
      <c r="B53" s="119" t="s">
        <v>134</v>
      </c>
      <c r="C53" s="119"/>
      <c r="D53" s="119"/>
      <c r="E53" s="119"/>
      <c r="F53" s="119"/>
      <c r="G53" s="132"/>
      <c r="H53" s="132"/>
      <c r="I53" s="132"/>
      <c r="J53" s="132"/>
      <c r="K53" s="132"/>
      <c r="L53" s="132"/>
      <c r="M53" s="132"/>
      <c r="N53" s="132"/>
      <c r="O53" s="132"/>
      <c r="P53" s="155"/>
      <c r="Q53" s="132"/>
      <c r="R53" s="132"/>
      <c r="S53" s="132"/>
      <c r="T53" s="132"/>
    </row>
    <row r="54" ht="15.6" customHeight="1" spans="1:20">
      <c r="A54" s="133" t="s">
        <v>135</v>
      </c>
      <c r="B54" s="101" t="s">
        <v>136</v>
      </c>
      <c r="C54" s="101"/>
      <c r="D54" s="101">
        <v>1</v>
      </c>
      <c r="E54" s="134"/>
      <c r="F54" s="135" t="s">
        <v>137</v>
      </c>
      <c r="G54" s="134"/>
      <c r="H54" s="134"/>
      <c r="I54" s="134"/>
      <c r="J54" s="134">
        <v>2</v>
      </c>
      <c r="K54" s="134"/>
      <c r="L54" s="134"/>
      <c r="M54" s="134"/>
      <c r="N54" s="134"/>
      <c r="O54" s="134">
        <v>2</v>
      </c>
      <c r="P54" s="153">
        <v>32</v>
      </c>
      <c r="Q54" s="134">
        <v>32</v>
      </c>
      <c r="R54" s="134"/>
      <c r="S54" s="165" t="s">
        <v>105</v>
      </c>
      <c r="T54" s="165" t="s">
        <v>65</v>
      </c>
    </row>
    <row r="55" ht="14.75" spans="1:20">
      <c r="A55" s="133"/>
      <c r="B55" s="101"/>
      <c r="C55" s="101"/>
      <c r="D55" s="101">
        <v>2</v>
      </c>
      <c r="E55" s="134"/>
      <c r="F55" s="136" t="s">
        <v>138</v>
      </c>
      <c r="G55" s="134"/>
      <c r="H55" s="134"/>
      <c r="I55" s="134"/>
      <c r="J55" s="134"/>
      <c r="K55" s="134"/>
      <c r="L55" s="134">
        <v>2</v>
      </c>
      <c r="M55" s="134"/>
      <c r="N55" s="134"/>
      <c r="O55" s="134">
        <v>2</v>
      </c>
      <c r="P55" s="153">
        <v>32</v>
      </c>
      <c r="Q55" s="134">
        <v>32</v>
      </c>
      <c r="R55" s="134"/>
      <c r="S55" s="165" t="s">
        <v>105</v>
      </c>
      <c r="T55" s="165" t="s">
        <v>65</v>
      </c>
    </row>
    <row r="56" ht="15" customHeight="1" spans="1:20">
      <c r="A56" s="133"/>
      <c r="B56" s="101"/>
      <c r="C56" s="101"/>
      <c r="D56" s="101">
        <v>3</v>
      </c>
      <c r="E56" s="134" t="s">
        <v>139</v>
      </c>
      <c r="F56" s="137" t="s">
        <v>140</v>
      </c>
      <c r="G56" s="134"/>
      <c r="H56" s="134"/>
      <c r="I56" s="156"/>
      <c r="J56" s="157" t="s">
        <v>38</v>
      </c>
      <c r="K56" s="134"/>
      <c r="L56" s="134"/>
      <c r="M56" s="134"/>
      <c r="N56" s="134"/>
      <c r="O56" s="134">
        <v>2</v>
      </c>
      <c r="P56" s="153">
        <v>32</v>
      </c>
      <c r="Q56" s="134">
        <v>16</v>
      </c>
      <c r="R56" s="134">
        <v>16</v>
      </c>
      <c r="S56" s="165" t="s">
        <v>105</v>
      </c>
      <c r="T56" s="165" t="s">
        <v>65</v>
      </c>
    </row>
    <row r="57" ht="14.75" spans="1:20">
      <c r="A57" s="133"/>
      <c r="B57" s="101"/>
      <c r="C57" s="101"/>
      <c r="D57" s="101">
        <v>4</v>
      </c>
      <c r="E57" s="134"/>
      <c r="F57" s="138" t="s">
        <v>141</v>
      </c>
      <c r="G57" s="139"/>
      <c r="H57" s="139"/>
      <c r="I57" s="139"/>
      <c r="J57" s="139"/>
      <c r="K57" s="139"/>
      <c r="L57" s="157">
        <v>2</v>
      </c>
      <c r="M57" s="139"/>
      <c r="N57" s="139"/>
      <c r="O57" s="139">
        <v>2</v>
      </c>
      <c r="P57" s="153">
        <v>32</v>
      </c>
      <c r="Q57" s="134">
        <v>32</v>
      </c>
      <c r="R57" s="134"/>
      <c r="S57" s="165" t="s">
        <v>105</v>
      </c>
      <c r="T57" s="165" t="s">
        <v>65</v>
      </c>
    </row>
    <row r="58" ht="15" customHeight="1" spans="1:20">
      <c r="A58" s="133"/>
      <c r="B58" s="101"/>
      <c r="C58" s="101"/>
      <c r="D58" s="101">
        <v>5</v>
      </c>
      <c r="E58" s="134" t="s">
        <v>142</v>
      </c>
      <c r="F58" s="136" t="s">
        <v>143</v>
      </c>
      <c r="G58" s="139"/>
      <c r="H58" s="139"/>
      <c r="I58" s="139"/>
      <c r="J58" s="139"/>
      <c r="K58" s="139">
        <v>2</v>
      </c>
      <c r="L58" s="139"/>
      <c r="M58" s="139"/>
      <c r="N58" s="139"/>
      <c r="O58" s="139">
        <v>2</v>
      </c>
      <c r="P58" s="130">
        <v>48</v>
      </c>
      <c r="Q58" s="139">
        <v>48</v>
      </c>
      <c r="R58" s="139"/>
      <c r="S58" s="166" t="s">
        <v>102</v>
      </c>
      <c r="T58" s="166" t="s">
        <v>123</v>
      </c>
    </row>
    <row r="59" ht="14.75" spans="1:20">
      <c r="A59" s="133"/>
      <c r="B59" s="101"/>
      <c r="C59" s="101"/>
      <c r="D59" s="101">
        <v>6</v>
      </c>
      <c r="E59" s="134"/>
      <c r="F59" s="138" t="s">
        <v>144</v>
      </c>
      <c r="G59" s="139"/>
      <c r="H59" s="139"/>
      <c r="I59" s="139"/>
      <c r="J59" s="139"/>
      <c r="K59" s="139"/>
      <c r="L59" s="157">
        <v>2</v>
      </c>
      <c r="M59" s="139"/>
      <c r="N59" s="139"/>
      <c r="O59" s="139">
        <v>2</v>
      </c>
      <c r="P59" s="130">
        <v>32</v>
      </c>
      <c r="Q59" s="139">
        <v>32</v>
      </c>
      <c r="R59" s="139"/>
      <c r="S59" s="165" t="s">
        <v>105</v>
      </c>
      <c r="T59" s="165" t="s">
        <v>65</v>
      </c>
    </row>
    <row r="60" ht="15" customHeight="1" spans="1:20">
      <c r="A60" s="133"/>
      <c r="B60" s="101"/>
      <c r="C60" s="101"/>
      <c r="D60" s="101">
        <v>7</v>
      </c>
      <c r="E60" s="134"/>
      <c r="F60" s="136" t="s">
        <v>145</v>
      </c>
      <c r="G60" s="139"/>
      <c r="H60" s="139"/>
      <c r="I60" s="139"/>
      <c r="J60" s="139"/>
      <c r="K60" s="139"/>
      <c r="L60" s="157">
        <v>1</v>
      </c>
      <c r="M60" s="139"/>
      <c r="N60" s="139"/>
      <c r="O60" s="139">
        <v>1</v>
      </c>
      <c r="P60" s="130">
        <v>16</v>
      </c>
      <c r="Q60" s="139">
        <v>16</v>
      </c>
      <c r="R60" s="139"/>
      <c r="S60" s="165" t="s">
        <v>105</v>
      </c>
      <c r="T60" s="165" t="s">
        <v>65</v>
      </c>
    </row>
    <row r="61" ht="15" customHeight="1" spans="1:20">
      <c r="A61" s="133"/>
      <c r="B61" s="101"/>
      <c r="C61" s="101"/>
      <c r="D61" s="101">
        <v>8</v>
      </c>
      <c r="E61" s="134"/>
      <c r="F61" s="136" t="s">
        <v>146</v>
      </c>
      <c r="G61" s="139"/>
      <c r="H61" s="139"/>
      <c r="I61" s="139"/>
      <c r="J61" s="139"/>
      <c r="K61" s="157">
        <v>2</v>
      </c>
      <c r="L61" s="157"/>
      <c r="M61" s="139"/>
      <c r="N61" s="139"/>
      <c r="O61" s="139">
        <v>2</v>
      </c>
      <c r="P61" s="130">
        <v>32</v>
      </c>
      <c r="Q61" s="139">
        <v>32</v>
      </c>
      <c r="R61" s="139"/>
      <c r="S61" s="166" t="s">
        <v>117</v>
      </c>
      <c r="T61" s="166" t="s">
        <v>123</v>
      </c>
    </row>
    <row r="62" ht="15" customHeight="1" spans="1:20">
      <c r="A62" s="133"/>
      <c r="B62" s="101"/>
      <c r="C62" s="101"/>
      <c r="D62" s="101">
        <v>9</v>
      </c>
      <c r="E62" s="134" t="s">
        <v>147</v>
      </c>
      <c r="F62" s="137" t="s">
        <v>148</v>
      </c>
      <c r="G62" s="134"/>
      <c r="H62" s="134"/>
      <c r="I62" s="134"/>
      <c r="J62" s="134"/>
      <c r="K62" s="134">
        <v>2</v>
      </c>
      <c r="L62" s="134"/>
      <c r="M62" s="140"/>
      <c r="N62" s="134"/>
      <c r="O62" s="134">
        <v>2</v>
      </c>
      <c r="P62" s="153">
        <v>32</v>
      </c>
      <c r="Q62" s="134">
        <v>32</v>
      </c>
      <c r="R62" s="134"/>
      <c r="S62" s="165" t="s">
        <v>105</v>
      </c>
      <c r="T62" s="165" t="s">
        <v>65</v>
      </c>
    </row>
    <row r="63" ht="15" customHeight="1" spans="1:20">
      <c r="A63" s="133"/>
      <c r="B63" s="101"/>
      <c r="C63" s="101"/>
      <c r="D63" s="101">
        <v>10</v>
      </c>
      <c r="E63" s="134" t="s">
        <v>149</v>
      </c>
      <c r="F63" s="137" t="s">
        <v>150</v>
      </c>
      <c r="G63" s="140"/>
      <c r="H63" s="140"/>
      <c r="I63" s="140"/>
      <c r="J63" s="140"/>
      <c r="K63" s="140"/>
      <c r="L63" s="140"/>
      <c r="M63" s="134">
        <v>1</v>
      </c>
      <c r="N63" s="140"/>
      <c r="O63" s="134">
        <v>1</v>
      </c>
      <c r="P63" s="153">
        <v>16</v>
      </c>
      <c r="Q63" s="134">
        <v>16</v>
      </c>
      <c r="R63" s="134"/>
      <c r="S63" s="165" t="s">
        <v>105</v>
      </c>
      <c r="T63" s="165" t="s">
        <v>65</v>
      </c>
    </row>
    <row r="64" ht="17.1" customHeight="1" spans="1:20">
      <c r="A64" s="133"/>
      <c r="B64" s="101"/>
      <c r="C64" s="101"/>
      <c r="D64" s="101">
        <v>11</v>
      </c>
      <c r="E64" s="134" t="s">
        <v>151</v>
      </c>
      <c r="F64" s="137" t="s">
        <v>152</v>
      </c>
      <c r="G64" s="140"/>
      <c r="H64" s="140"/>
      <c r="I64" s="140"/>
      <c r="J64" s="140"/>
      <c r="K64" s="140"/>
      <c r="L64" s="140"/>
      <c r="M64" s="134">
        <v>1</v>
      </c>
      <c r="N64" s="140"/>
      <c r="O64" s="134">
        <v>1</v>
      </c>
      <c r="P64" s="153">
        <v>16</v>
      </c>
      <c r="Q64" s="134">
        <v>16</v>
      </c>
      <c r="R64" s="134"/>
      <c r="S64" s="165" t="s">
        <v>105</v>
      </c>
      <c r="T64" s="165" t="s">
        <v>65</v>
      </c>
    </row>
    <row r="65" ht="20.1" customHeight="1" spans="1:20">
      <c r="A65" s="133"/>
      <c r="B65" s="101"/>
      <c r="C65" s="101"/>
      <c r="D65" s="101">
        <v>12</v>
      </c>
      <c r="E65" s="134"/>
      <c r="F65" s="136" t="s">
        <v>153</v>
      </c>
      <c r="G65" s="140"/>
      <c r="H65" s="140"/>
      <c r="I65" s="140"/>
      <c r="J65" s="140"/>
      <c r="K65" s="140"/>
      <c r="L65" s="140"/>
      <c r="M65" s="134">
        <v>1</v>
      </c>
      <c r="N65" s="140"/>
      <c r="O65" s="134">
        <v>1</v>
      </c>
      <c r="P65" s="153">
        <v>16</v>
      </c>
      <c r="Q65" s="134">
        <v>16</v>
      </c>
      <c r="R65" s="134"/>
      <c r="S65" s="165" t="s">
        <v>105</v>
      </c>
      <c r="T65" s="165" t="s">
        <v>65</v>
      </c>
    </row>
    <row r="66" ht="36.75" spans="1:20">
      <c r="A66" s="133"/>
      <c r="B66" s="101"/>
      <c r="C66" s="101"/>
      <c r="D66" s="101">
        <v>13</v>
      </c>
      <c r="E66" s="134"/>
      <c r="F66" s="136" t="s">
        <v>154</v>
      </c>
      <c r="G66" s="140"/>
      <c r="H66" s="140"/>
      <c r="I66" s="140"/>
      <c r="J66" s="140"/>
      <c r="K66" s="140"/>
      <c r="L66" s="140"/>
      <c r="M66" s="134">
        <v>1</v>
      </c>
      <c r="N66" s="140"/>
      <c r="O66" s="134">
        <v>1</v>
      </c>
      <c r="P66" s="153">
        <v>32</v>
      </c>
      <c r="Q66" s="134">
        <v>32</v>
      </c>
      <c r="R66" s="134"/>
      <c r="S66" s="176" t="s">
        <v>117</v>
      </c>
      <c r="T66" s="165" t="s">
        <v>65</v>
      </c>
    </row>
    <row r="67" ht="14.75" spans="1:20">
      <c r="A67" s="133"/>
      <c r="B67" s="101"/>
      <c r="C67" s="101"/>
      <c r="D67" s="101">
        <v>14</v>
      </c>
      <c r="E67" s="134"/>
      <c r="F67" s="167" t="s">
        <v>155</v>
      </c>
      <c r="G67" s="130"/>
      <c r="H67" s="130"/>
      <c r="I67" s="130"/>
      <c r="J67" s="130"/>
      <c r="K67" s="130"/>
      <c r="L67" s="171">
        <v>2</v>
      </c>
      <c r="M67" s="130"/>
      <c r="N67" s="130"/>
      <c r="O67" s="130">
        <v>2</v>
      </c>
      <c r="P67" s="130">
        <v>32</v>
      </c>
      <c r="Q67" s="130">
        <v>32</v>
      </c>
      <c r="R67" s="130"/>
      <c r="S67" s="177" t="s">
        <v>105</v>
      </c>
      <c r="T67" s="165" t="s">
        <v>65</v>
      </c>
    </row>
    <row r="68" ht="35.75" spans="1:20">
      <c r="A68" s="133"/>
      <c r="B68" s="101"/>
      <c r="C68" s="101"/>
      <c r="D68" s="101">
        <v>15</v>
      </c>
      <c r="E68" s="153" t="s">
        <v>156</v>
      </c>
      <c r="F68" s="168" t="s">
        <v>157</v>
      </c>
      <c r="G68" s="153"/>
      <c r="H68" s="153"/>
      <c r="I68" s="153"/>
      <c r="J68" s="153"/>
      <c r="K68" s="153"/>
      <c r="L68" s="153"/>
      <c r="M68" s="153">
        <v>2</v>
      </c>
      <c r="N68" s="153"/>
      <c r="O68" s="153">
        <v>2</v>
      </c>
      <c r="P68" s="153">
        <v>32</v>
      </c>
      <c r="Q68" s="153">
        <v>32</v>
      </c>
      <c r="R68" s="153"/>
      <c r="S68" s="177" t="s">
        <v>105</v>
      </c>
      <c r="T68" s="177" t="s">
        <v>65</v>
      </c>
    </row>
    <row r="69" ht="14.75" spans="1:20">
      <c r="A69" s="133"/>
      <c r="B69" s="101"/>
      <c r="C69" s="101"/>
      <c r="D69" s="101">
        <v>16</v>
      </c>
      <c r="E69" s="153" t="s">
        <v>158</v>
      </c>
      <c r="F69" s="169" t="s">
        <v>159</v>
      </c>
      <c r="G69" s="153"/>
      <c r="H69" s="153"/>
      <c r="I69" s="153"/>
      <c r="J69" s="153"/>
      <c r="K69" s="153"/>
      <c r="L69" s="153"/>
      <c r="M69" s="153">
        <v>3</v>
      </c>
      <c r="N69" s="153"/>
      <c r="O69" s="153">
        <v>3</v>
      </c>
      <c r="P69" s="153">
        <v>48</v>
      </c>
      <c r="Q69" s="153">
        <v>48</v>
      </c>
      <c r="R69" s="153"/>
      <c r="S69" s="177" t="s">
        <v>160</v>
      </c>
      <c r="T69" s="178" t="s">
        <v>35</v>
      </c>
    </row>
    <row r="70" ht="35.75" spans="1:20">
      <c r="A70" s="133"/>
      <c r="B70" s="101"/>
      <c r="C70" s="101"/>
      <c r="D70" s="101">
        <v>17</v>
      </c>
      <c r="E70" s="153" t="s">
        <v>161</v>
      </c>
      <c r="F70" s="168" t="s">
        <v>162</v>
      </c>
      <c r="G70" s="153"/>
      <c r="H70" s="153"/>
      <c r="I70" s="153"/>
      <c r="J70" s="153"/>
      <c r="K70" s="153"/>
      <c r="L70" s="97">
        <v>4</v>
      </c>
      <c r="M70" s="153"/>
      <c r="N70" s="153"/>
      <c r="O70" s="153">
        <v>4</v>
      </c>
      <c r="P70" s="153">
        <v>64</v>
      </c>
      <c r="Q70" s="153">
        <v>64</v>
      </c>
      <c r="R70" s="153"/>
      <c r="S70" s="177" t="s">
        <v>160</v>
      </c>
      <c r="T70" s="178" t="s">
        <v>35</v>
      </c>
    </row>
    <row r="71" ht="35.75" spans="1:20">
      <c r="A71" s="133"/>
      <c r="B71" s="101"/>
      <c r="C71" s="101"/>
      <c r="D71" s="101">
        <v>18</v>
      </c>
      <c r="E71" s="110" t="s">
        <v>163</v>
      </c>
      <c r="F71" s="137" t="s">
        <v>164</v>
      </c>
      <c r="G71" s="24"/>
      <c r="H71" s="24"/>
      <c r="I71" s="24"/>
      <c r="J71" s="24"/>
      <c r="K71" s="24"/>
      <c r="L71" s="24"/>
      <c r="M71" s="24">
        <v>3</v>
      </c>
      <c r="N71" s="24"/>
      <c r="O71" s="24">
        <v>3</v>
      </c>
      <c r="P71" s="146">
        <v>48</v>
      </c>
      <c r="Q71" s="24">
        <v>32</v>
      </c>
      <c r="R71" s="24">
        <v>16</v>
      </c>
      <c r="S71" s="25" t="s">
        <v>72</v>
      </c>
      <c r="T71" s="24" t="s">
        <v>23</v>
      </c>
    </row>
    <row r="72" ht="14.75" spans="1:20">
      <c r="A72" s="133"/>
      <c r="B72" s="101"/>
      <c r="C72" s="101"/>
      <c r="D72" s="101">
        <v>19</v>
      </c>
      <c r="E72" s="153"/>
      <c r="F72" s="167" t="s">
        <v>165</v>
      </c>
      <c r="G72" s="130"/>
      <c r="H72" s="130"/>
      <c r="I72" s="130"/>
      <c r="J72" s="130"/>
      <c r="K72" s="130"/>
      <c r="L72" s="130"/>
      <c r="M72" s="130">
        <v>2</v>
      </c>
      <c r="N72" s="130"/>
      <c r="O72" s="130">
        <v>2</v>
      </c>
      <c r="P72" s="130">
        <v>32</v>
      </c>
      <c r="Q72" s="130">
        <v>32</v>
      </c>
      <c r="R72" s="130"/>
      <c r="S72" s="177" t="s">
        <v>105</v>
      </c>
      <c r="T72" s="177" t="s">
        <v>65</v>
      </c>
    </row>
    <row r="73" ht="14.75" spans="1:20">
      <c r="A73" s="133"/>
      <c r="B73" s="101"/>
      <c r="C73" s="101"/>
      <c r="D73">
        <v>20</v>
      </c>
      <c r="F73" s="167" t="s">
        <v>166</v>
      </c>
      <c r="G73" s="153"/>
      <c r="H73" s="130"/>
      <c r="I73" s="130"/>
      <c r="J73" s="130"/>
      <c r="K73" s="130"/>
      <c r="L73" s="130"/>
      <c r="M73" s="130">
        <v>2</v>
      </c>
      <c r="N73" s="130"/>
      <c r="O73" s="130">
        <v>2</v>
      </c>
      <c r="P73" s="172">
        <v>32</v>
      </c>
      <c r="Q73" s="172">
        <v>32</v>
      </c>
      <c r="R73" s="172"/>
      <c r="S73" s="177" t="s">
        <v>105</v>
      </c>
      <c r="T73" s="177" t="s">
        <v>65</v>
      </c>
    </row>
    <row r="74" ht="14.75" spans="1:20">
      <c r="A74" s="133"/>
      <c r="B74" s="101"/>
      <c r="C74" s="101"/>
      <c r="D74" s="101">
        <v>21</v>
      </c>
      <c r="E74" s="153"/>
      <c r="F74" s="167" t="s">
        <v>167</v>
      </c>
      <c r="G74" s="130"/>
      <c r="H74" s="130"/>
      <c r="I74" s="130"/>
      <c r="J74" s="130"/>
      <c r="K74" s="130"/>
      <c r="L74" s="130"/>
      <c r="M74" s="173">
        <v>2</v>
      </c>
      <c r="N74" s="173"/>
      <c r="O74" s="173">
        <v>2</v>
      </c>
      <c r="P74" s="174">
        <v>32</v>
      </c>
      <c r="Q74" s="174">
        <v>32</v>
      </c>
      <c r="R74" s="172"/>
      <c r="S74" s="177" t="s">
        <v>105</v>
      </c>
      <c r="T74" s="177" t="s">
        <v>65</v>
      </c>
    </row>
    <row r="75" ht="15.6" customHeight="1" spans="1:20">
      <c r="A75" s="133"/>
      <c r="B75" s="101"/>
      <c r="C75" s="101"/>
      <c r="D75" s="119" t="s">
        <v>76</v>
      </c>
      <c r="E75" s="119"/>
      <c r="F75" s="119"/>
      <c r="G75" s="132">
        <f>SUM(G53:G73)</f>
        <v>0</v>
      </c>
      <c r="H75" s="132">
        <f t="shared" ref="H75:R75" si="1">SUM(H53:H73)</f>
        <v>0</v>
      </c>
      <c r="I75" s="132">
        <v>0</v>
      </c>
      <c r="J75" s="132">
        <v>4</v>
      </c>
      <c r="K75" s="132">
        <f t="shared" si="1"/>
        <v>6</v>
      </c>
      <c r="L75" s="132">
        <f t="shared" si="1"/>
        <v>13</v>
      </c>
      <c r="M75" s="132">
        <f>SUM(M53:M74)</f>
        <v>18</v>
      </c>
      <c r="N75" s="132">
        <f t="shared" si="1"/>
        <v>0</v>
      </c>
      <c r="O75" s="132">
        <f t="shared" si="1"/>
        <v>39</v>
      </c>
      <c r="P75" s="155">
        <f t="shared" si="1"/>
        <v>656</v>
      </c>
      <c r="Q75" s="132">
        <f t="shared" si="1"/>
        <v>624</v>
      </c>
      <c r="R75" s="132">
        <f t="shared" si="1"/>
        <v>32</v>
      </c>
      <c r="S75" s="132"/>
      <c r="T75" s="132"/>
    </row>
    <row r="76" ht="15.6" customHeight="1" spans="1:20">
      <c r="A76" s="133"/>
      <c r="B76" s="101"/>
      <c r="C76" s="101"/>
      <c r="D76" s="119" t="s">
        <v>168</v>
      </c>
      <c r="E76" s="119"/>
      <c r="F76" s="119"/>
      <c r="G76" s="99">
        <v>23</v>
      </c>
      <c r="H76" s="99"/>
      <c r="I76" s="99"/>
      <c r="J76" s="99"/>
      <c r="K76" s="99"/>
      <c r="L76" s="99"/>
      <c r="M76" s="99"/>
      <c r="N76" s="99"/>
      <c r="O76" s="132"/>
      <c r="P76" s="132">
        <f>SUM(P54:P73)</f>
        <v>656</v>
      </c>
      <c r="Q76" s="132">
        <f>SUM(Q54:Q73)</f>
        <v>624</v>
      </c>
      <c r="R76" s="132">
        <f>SUM(R54:R73)</f>
        <v>32</v>
      </c>
      <c r="S76" s="132"/>
      <c r="T76" s="132"/>
    </row>
    <row r="77" ht="15.6" customHeight="1" spans="1:20">
      <c r="A77" s="133"/>
      <c r="B77" s="101" t="s">
        <v>169</v>
      </c>
      <c r="C77" s="101"/>
      <c r="D77" s="101">
        <v>1</v>
      </c>
      <c r="E77" s="153"/>
      <c r="F77" s="168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77"/>
      <c r="T77" s="177"/>
    </row>
    <row r="78" ht="14.75" spans="1:20">
      <c r="A78" s="133"/>
      <c r="B78" s="101"/>
      <c r="C78" s="101"/>
      <c r="D78" s="101">
        <v>2</v>
      </c>
      <c r="E78" s="153"/>
      <c r="F78" s="169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77"/>
      <c r="T78" s="178"/>
    </row>
    <row r="79" ht="17.1" customHeight="1" spans="1:20">
      <c r="A79" s="133"/>
      <c r="B79" s="101"/>
      <c r="C79" s="101"/>
      <c r="D79" s="101">
        <v>3</v>
      </c>
      <c r="E79" s="153"/>
      <c r="F79" s="168"/>
      <c r="G79" s="153"/>
      <c r="H79" s="153"/>
      <c r="I79" s="153"/>
      <c r="J79" s="153"/>
      <c r="K79" s="153"/>
      <c r="L79" s="97"/>
      <c r="M79" s="153"/>
      <c r="N79" s="153"/>
      <c r="O79" s="153"/>
      <c r="P79" s="153"/>
      <c r="Q79" s="153"/>
      <c r="R79" s="153"/>
      <c r="S79" s="177"/>
      <c r="T79" s="178"/>
    </row>
    <row r="80" ht="15.6" customHeight="1" spans="1:20">
      <c r="A80" s="133"/>
      <c r="B80" s="101"/>
      <c r="C80" s="101"/>
      <c r="D80" s="119" t="s">
        <v>76</v>
      </c>
      <c r="E80" s="119"/>
      <c r="F80" s="119"/>
      <c r="G80" s="132">
        <f>SUM(G77:G79)</f>
        <v>0</v>
      </c>
      <c r="H80" s="132">
        <f t="shared" ref="H80:R80" si="2">SUM(H77:H79)</f>
        <v>0</v>
      </c>
      <c r="I80" s="132">
        <f t="shared" si="2"/>
        <v>0</v>
      </c>
      <c r="J80" s="132">
        <f t="shared" si="2"/>
        <v>0</v>
      </c>
      <c r="K80" s="132">
        <f t="shared" si="2"/>
        <v>0</v>
      </c>
      <c r="L80" s="132">
        <f t="shared" si="2"/>
        <v>0</v>
      </c>
      <c r="M80" s="132">
        <f t="shared" si="2"/>
        <v>0</v>
      </c>
      <c r="N80" s="132">
        <f t="shared" si="2"/>
        <v>0</v>
      </c>
      <c r="O80" s="132">
        <f t="shared" si="2"/>
        <v>0</v>
      </c>
      <c r="P80" s="155">
        <f t="shared" si="2"/>
        <v>0</v>
      </c>
      <c r="Q80" s="132">
        <f t="shared" si="2"/>
        <v>0</v>
      </c>
      <c r="R80" s="132">
        <f t="shared" si="2"/>
        <v>0</v>
      </c>
      <c r="S80" s="132"/>
      <c r="T80" s="132"/>
    </row>
    <row r="81" ht="15.6" customHeight="1" spans="1:20">
      <c r="A81" s="133"/>
      <c r="B81" s="119" t="s">
        <v>170</v>
      </c>
      <c r="C81" s="119"/>
      <c r="D81" s="119"/>
      <c r="E81" s="119"/>
      <c r="F81" s="119"/>
      <c r="G81" s="132">
        <f>SUM(G77:G79)</f>
        <v>0</v>
      </c>
      <c r="H81" s="132">
        <f t="shared" ref="H81:R81" si="3">SUM(H77:H79)</f>
        <v>0</v>
      </c>
      <c r="I81" s="132">
        <f t="shared" si="3"/>
        <v>0</v>
      </c>
      <c r="J81" s="132">
        <f t="shared" si="3"/>
        <v>0</v>
      </c>
      <c r="K81" s="132">
        <f t="shared" si="3"/>
        <v>0</v>
      </c>
      <c r="L81" s="132">
        <f t="shared" si="3"/>
        <v>0</v>
      </c>
      <c r="M81" s="132">
        <f t="shared" si="3"/>
        <v>0</v>
      </c>
      <c r="N81" s="132">
        <f t="shared" si="3"/>
        <v>0</v>
      </c>
      <c r="O81" s="132">
        <f t="shared" si="3"/>
        <v>0</v>
      </c>
      <c r="P81" s="132">
        <f t="shared" si="3"/>
        <v>0</v>
      </c>
      <c r="Q81" s="132">
        <f t="shared" si="3"/>
        <v>0</v>
      </c>
      <c r="R81" s="132">
        <f t="shared" si="3"/>
        <v>0</v>
      </c>
      <c r="S81" s="132"/>
      <c r="T81" s="132"/>
    </row>
    <row r="82" ht="15.6" customHeight="1" spans="1:20">
      <c r="A82" s="133"/>
      <c r="B82" s="119" t="s">
        <v>171</v>
      </c>
      <c r="C82" s="119"/>
      <c r="D82" s="119"/>
      <c r="E82" s="119"/>
      <c r="F82" s="119"/>
      <c r="G82" s="132">
        <f>G26+G45+G52+G75+G80</f>
        <v>22</v>
      </c>
      <c r="H82" s="132">
        <f t="shared" ref="H82:N82" si="4">H26+H45+H52+H75+H80</f>
        <v>25</v>
      </c>
      <c r="I82" s="132">
        <f t="shared" si="4"/>
        <v>22</v>
      </c>
      <c r="J82" s="132">
        <f t="shared" si="4"/>
        <v>21</v>
      </c>
      <c r="K82" s="132">
        <f t="shared" si="4"/>
        <v>19</v>
      </c>
      <c r="L82" s="132">
        <f t="shared" si="4"/>
        <v>18</v>
      </c>
      <c r="M82" s="132">
        <f t="shared" si="4"/>
        <v>18</v>
      </c>
      <c r="N82" s="132">
        <f t="shared" si="4"/>
        <v>0</v>
      </c>
      <c r="O82" s="132">
        <f>O26+O45+O52+O75+O80+O33</f>
        <v>149</v>
      </c>
      <c r="P82" s="132">
        <f>P26+P45+P52+P75+P80+P33</f>
        <v>2320</v>
      </c>
      <c r="Q82" s="132">
        <f>Q26+Q45+Q52+Q75+Q80+Q33</f>
        <v>2128</v>
      </c>
      <c r="R82" s="132">
        <f>R26+R45+R52+R75+R80+R33</f>
        <v>192</v>
      </c>
      <c r="S82" s="132"/>
      <c r="T82" s="132"/>
    </row>
    <row r="83" ht="15.6" customHeight="1" spans="1:20">
      <c r="A83" s="170" t="s">
        <v>172</v>
      </c>
      <c r="B83" s="170"/>
      <c r="C83" s="170"/>
      <c r="D83" s="170"/>
      <c r="E83" s="170"/>
      <c r="F83" s="170"/>
      <c r="G83" s="132">
        <f>G26+G45+G52+G75+G80</f>
        <v>22</v>
      </c>
      <c r="H83" s="132">
        <f t="shared" ref="H83:R83" si="5">H26+H45+H52+H75+H80</f>
        <v>25</v>
      </c>
      <c r="I83" s="132">
        <v>23</v>
      </c>
      <c r="J83" s="132">
        <f t="shared" si="5"/>
        <v>21</v>
      </c>
      <c r="K83" s="132">
        <f t="shared" si="5"/>
        <v>19</v>
      </c>
      <c r="L83" s="132">
        <f t="shared" si="5"/>
        <v>18</v>
      </c>
      <c r="M83" s="132">
        <f t="shared" si="5"/>
        <v>18</v>
      </c>
      <c r="N83" s="132">
        <f t="shared" si="5"/>
        <v>0</v>
      </c>
      <c r="O83" s="132">
        <f>O26+O45+O52+O75+O80+O33</f>
        <v>149</v>
      </c>
      <c r="P83" s="155">
        <f t="shared" si="5"/>
        <v>2320</v>
      </c>
      <c r="Q83" s="132">
        <f t="shared" si="5"/>
        <v>2128</v>
      </c>
      <c r="R83" s="132">
        <f t="shared" si="5"/>
        <v>192</v>
      </c>
      <c r="S83" s="132"/>
      <c r="T83" s="106"/>
    </row>
    <row r="84" spans="15:17">
      <c r="O84" s="175"/>
      <c r="P84" s="175"/>
      <c r="Q84" s="175"/>
    </row>
    <row r="85" spans="15:17">
      <c r="O85" s="175"/>
      <c r="P85" s="175"/>
      <c r="Q85" s="175"/>
    </row>
    <row r="86" spans="15:17">
      <c r="O86" s="175"/>
      <c r="P86" s="175"/>
      <c r="Q86" s="175"/>
    </row>
    <row r="87" spans="15:17">
      <c r="O87" s="175"/>
      <c r="P87" s="175"/>
      <c r="Q87" s="175"/>
    </row>
    <row r="88" spans="15:17">
      <c r="O88" s="175"/>
      <c r="P88" s="175"/>
      <c r="Q88" s="175"/>
    </row>
    <row r="89" spans="15:17">
      <c r="O89" s="175"/>
      <c r="P89" s="175"/>
      <c r="Q89" s="175"/>
    </row>
    <row r="90" spans="15:17">
      <c r="O90" s="175"/>
      <c r="P90" s="175"/>
      <c r="Q90" s="175"/>
    </row>
    <row r="91" spans="15:17">
      <c r="O91" s="175"/>
      <c r="P91" s="175"/>
      <c r="Q91" s="175"/>
    </row>
    <row r="92" spans="15:17">
      <c r="O92" s="175"/>
      <c r="P92" s="175"/>
      <c r="Q92" s="175"/>
    </row>
    <row r="93" spans="15:17">
      <c r="O93" s="175"/>
      <c r="P93" s="175"/>
      <c r="Q93" s="175"/>
    </row>
    <row r="94" spans="15:17">
      <c r="O94" s="175"/>
      <c r="P94" s="175"/>
      <c r="Q94" s="175"/>
    </row>
    <row r="95" spans="15:17">
      <c r="O95" s="175"/>
      <c r="P95" s="175"/>
      <c r="Q95" s="175"/>
    </row>
    <row r="96" spans="15:17">
      <c r="O96" s="175"/>
      <c r="P96" s="175"/>
      <c r="Q96" s="175"/>
    </row>
    <row r="97" spans="15:17">
      <c r="O97" s="175"/>
      <c r="P97" s="175"/>
      <c r="Q97" s="175"/>
    </row>
    <row r="98" spans="15:17">
      <c r="O98" s="175"/>
      <c r="P98" s="175"/>
      <c r="Q98" s="175"/>
    </row>
    <row r="99" spans="15:17">
      <c r="O99" s="175"/>
      <c r="P99" s="175"/>
      <c r="Q99" s="175"/>
    </row>
    <row r="100" spans="15:17">
      <c r="O100" s="175"/>
      <c r="P100" s="175"/>
      <c r="Q100" s="175"/>
    </row>
    <row r="101" spans="15:17">
      <c r="O101" s="175"/>
      <c r="P101" s="175"/>
      <c r="Q101" s="175"/>
    </row>
    <row r="102" spans="15:17">
      <c r="O102" s="175"/>
      <c r="P102" s="175"/>
      <c r="Q102" s="175"/>
    </row>
    <row r="103" spans="15:17">
      <c r="O103" s="175"/>
      <c r="P103" s="175"/>
      <c r="Q103" s="175"/>
    </row>
    <row r="104" spans="15:17">
      <c r="O104" s="175"/>
      <c r="P104" s="175"/>
      <c r="Q104" s="175"/>
    </row>
    <row r="105" spans="15:17">
      <c r="O105" s="175"/>
      <c r="P105" s="175"/>
      <c r="Q105" s="175"/>
    </row>
    <row r="106" spans="15:17">
      <c r="O106" s="175"/>
      <c r="P106" s="175"/>
      <c r="Q106" s="175"/>
    </row>
    <row r="107" spans="15:17">
      <c r="O107" s="175"/>
      <c r="P107" s="175"/>
      <c r="Q107" s="175"/>
    </row>
    <row r="108" spans="15:17">
      <c r="O108" s="175"/>
      <c r="P108" s="175"/>
      <c r="Q108" s="175"/>
    </row>
    <row r="109" spans="15:17">
      <c r="O109" s="175"/>
      <c r="P109" s="175"/>
      <c r="Q109" s="175"/>
    </row>
    <row r="110" spans="15:17">
      <c r="O110" s="175"/>
      <c r="P110" s="175"/>
      <c r="Q110" s="175"/>
    </row>
    <row r="111" spans="15:17">
      <c r="O111" s="175"/>
      <c r="P111" s="175"/>
      <c r="Q111" s="175"/>
    </row>
    <row r="112" spans="15:17">
      <c r="O112" s="175"/>
      <c r="P112" s="175"/>
      <c r="Q112" s="175"/>
    </row>
    <row r="113" spans="15:17">
      <c r="O113" s="175"/>
      <c r="P113" s="175"/>
      <c r="Q113" s="175"/>
    </row>
    <row r="114" spans="15:17">
      <c r="O114" s="175"/>
      <c r="P114" s="175"/>
      <c r="Q114" s="175"/>
    </row>
    <row r="115" spans="15:17">
      <c r="O115" s="175"/>
      <c r="P115" s="175"/>
      <c r="Q115" s="175"/>
    </row>
    <row r="116" spans="15:17">
      <c r="O116" s="175"/>
      <c r="P116" s="175"/>
      <c r="Q116" s="175"/>
    </row>
    <row r="117" spans="15:17">
      <c r="O117" s="175"/>
      <c r="P117" s="175"/>
      <c r="Q117" s="175"/>
    </row>
    <row r="118" spans="15:17">
      <c r="O118" s="175"/>
      <c r="P118" s="175"/>
      <c r="Q118" s="175"/>
    </row>
    <row r="119" spans="15:17">
      <c r="O119" s="175"/>
      <c r="P119" s="175"/>
      <c r="Q119" s="175"/>
    </row>
    <row r="120" spans="15:17">
      <c r="O120" s="175"/>
      <c r="P120" s="175"/>
      <c r="Q120" s="175"/>
    </row>
    <row r="121" spans="15:17">
      <c r="O121" s="175"/>
      <c r="P121" s="175"/>
      <c r="Q121" s="175"/>
    </row>
    <row r="122" spans="15:17">
      <c r="O122" s="175"/>
      <c r="P122" s="175"/>
      <c r="Q122" s="175"/>
    </row>
    <row r="123" spans="15:17">
      <c r="O123" s="175"/>
      <c r="P123" s="175"/>
      <c r="Q123" s="175"/>
    </row>
    <row r="124" spans="15:17">
      <c r="O124" s="175"/>
      <c r="P124" s="175"/>
      <c r="Q124" s="175"/>
    </row>
    <row r="125" spans="15:17">
      <c r="O125" s="175"/>
      <c r="P125" s="175"/>
      <c r="Q125" s="175"/>
    </row>
    <row r="126" spans="15:17">
      <c r="O126" s="175"/>
      <c r="P126" s="175"/>
      <c r="Q126" s="175"/>
    </row>
    <row r="127" spans="15:17">
      <c r="O127" s="175"/>
      <c r="P127" s="175"/>
      <c r="Q127" s="175"/>
    </row>
    <row r="128" spans="15:17">
      <c r="O128" s="175"/>
      <c r="P128" s="175"/>
      <c r="Q128" s="175"/>
    </row>
    <row r="129" spans="15:17">
      <c r="O129" s="175"/>
      <c r="P129" s="175"/>
      <c r="Q129" s="175"/>
    </row>
    <row r="130" spans="15:17">
      <c r="O130" s="175"/>
      <c r="P130" s="175"/>
      <c r="Q130" s="175"/>
    </row>
    <row r="131" spans="15:17">
      <c r="O131" s="175"/>
      <c r="P131" s="175"/>
      <c r="Q131" s="175"/>
    </row>
    <row r="132" spans="15:17">
      <c r="O132" s="175"/>
      <c r="P132" s="175"/>
      <c r="Q132" s="175"/>
    </row>
  </sheetData>
  <autoFilter xmlns:etc="http://www.wps.cn/officeDocument/2017/etCustomData" ref="A2:T83" etc:filterBottomFollowUsedRange="0">
    <extLst/>
  </autoFilter>
  <mergeCells count="56">
    <mergeCell ref="A1:B1"/>
    <mergeCell ref="C1:T1"/>
    <mergeCell ref="B5:C5"/>
    <mergeCell ref="B6:C6"/>
    <mergeCell ref="B7:C7"/>
    <mergeCell ref="B8:C8"/>
    <mergeCell ref="B26:C26"/>
    <mergeCell ref="D26:F26"/>
    <mergeCell ref="D27:F27"/>
    <mergeCell ref="G27:N27"/>
    <mergeCell ref="Q27:T27"/>
    <mergeCell ref="D28:F28"/>
    <mergeCell ref="G28:N28"/>
    <mergeCell ref="Q28:T28"/>
    <mergeCell ref="D29:F29"/>
    <mergeCell ref="G29:N29"/>
    <mergeCell ref="Q29:T29"/>
    <mergeCell ref="D30:F30"/>
    <mergeCell ref="G30:N30"/>
    <mergeCell ref="Q30:T30"/>
    <mergeCell ref="D31:F31"/>
    <mergeCell ref="G31:N31"/>
    <mergeCell ref="Q31:T31"/>
    <mergeCell ref="D32:F32"/>
    <mergeCell ref="G32:N32"/>
    <mergeCell ref="Q32:T32"/>
    <mergeCell ref="D33:F33"/>
    <mergeCell ref="B34:C34"/>
    <mergeCell ref="B35:C35"/>
    <mergeCell ref="B36:C36"/>
    <mergeCell ref="B44:C44"/>
    <mergeCell ref="B45:C45"/>
    <mergeCell ref="D45:F45"/>
    <mergeCell ref="D52:F52"/>
    <mergeCell ref="B53:F53"/>
    <mergeCell ref="D75:F75"/>
    <mergeCell ref="D76:F76"/>
    <mergeCell ref="G76:O76"/>
    <mergeCell ref="D80:F80"/>
    <mergeCell ref="B81:F81"/>
    <mergeCell ref="B82:F82"/>
    <mergeCell ref="A83:F83"/>
    <mergeCell ref="A5:A33"/>
    <mergeCell ref="A34:A53"/>
    <mergeCell ref="A54:A82"/>
    <mergeCell ref="D2:D4"/>
    <mergeCell ref="E2:E4"/>
    <mergeCell ref="S2:S3"/>
    <mergeCell ref="T2:T3"/>
    <mergeCell ref="A2:C4"/>
    <mergeCell ref="G2:N3"/>
    <mergeCell ref="Q2:R3"/>
    <mergeCell ref="B27:C33"/>
    <mergeCell ref="B46:C52"/>
    <mergeCell ref="B54:C76"/>
    <mergeCell ref="B77:C80"/>
  </mergeCells>
  <pageMargins left="0.75" right="0.75" top="1" bottom="1" header="0.5" footer="0.5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4"/>
  <sheetViews>
    <sheetView tabSelected="1" topLeftCell="A19" workbookViewId="0">
      <selection activeCell="I28" sqref="I28"/>
    </sheetView>
  </sheetViews>
  <sheetFormatPr defaultColWidth="8.75454545454545" defaultRowHeight="14"/>
  <cols>
    <col min="1" max="1" width="3.12727272727273" style="4" customWidth="1"/>
    <col min="2" max="2" width="2.37272727272727" style="4" customWidth="1"/>
    <col min="3" max="3" width="0.754545454545455" style="4" customWidth="1"/>
    <col min="4" max="4" width="3.75454545454545" style="4" customWidth="1"/>
    <col min="5" max="5" width="7.12727272727273" style="4" customWidth="1"/>
    <col min="6" max="6" width="19" style="4" customWidth="1"/>
    <col min="7" max="7" width="3.37272727272727" style="4" customWidth="1"/>
    <col min="8" max="9" width="3.5" style="4" customWidth="1"/>
    <col min="10" max="10" width="3.25454545454545" style="4" customWidth="1"/>
    <col min="11" max="11" width="3.12727272727273" style="4" customWidth="1"/>
    <col min="12" max="12" width="3.5" style="4" customWidth="1"/>
    <col min="13" max="13" width="3.25454545454545" style="4" customWidth="1"/>
    <col min="14" max="14" width="3" style="4" customWidth="1"/>
    <col min="15" max="15" width="4" style="4" customWidth="1"/>
    <col min="16" max="16" width="3.37272727272727" style="4" customWidth="1"/>
    <col min="17" max="17" width="3.12727272727273" style="4" customWidth="1"/>
    <col min="18" max="18" width="3.62727272727273" style="4" customWidth="1"/>
    <col min="19" max="19" width="6.5" style="4" customWidth="1"/>
    <col min="20" max="20" width="4.5" style="4" customWidth="1"/>
    <col min="21" max="16384" width="8.75454545454545" style="4"/>
  </cols>
  <sheetData>
    <row r="1" ht="15.6" customHeight="1" spans="1:20">
      <c r="A1" s="5"/>
      <c r="B1" s="5"/>
      <c r="C1" s="6" t="s">
        <v>173</v>
      </c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ht="15.6" customHeight="1" spans="1:20">
      <c r="A2" s="8" t="s">
        <v>1</v>
      </c>
      <c r="B2" s="9"/>
      <c r="C2" s="9"/>
      <c r="D2" s="10" t="s">
        <v>2</v>
      </c>
      <c r="E2" s="10" t="s">
        <v>3</v>
      </c>
      <c r="F2" s="10" t="s">
        <v>4</v>
      </c>
      <c r="G2" s="11" t="s">
        <v>5</v>
      </c>
      <c r="H2" s="12"/>
      <c r="I2" s="12"/>
      <c r="J2" s="12"/>
      <c r="K2" s="12"/>
      <c r="L2" s="12"/>
      <c r="M2" s="12"/>
      <c r="N2" s="12"/>
      <c r="O2" s="10" t="s">
        <v>6</v>
      </c>
      <c r="P2" s="10" t="s">
        <v>7</v>
      </c>
      <c r="Q2" s="11" t="s">
        <v>8</v>
      </c>
      <c r="R2" s="12"/>
      <c r="S2" s="10" t="s">
        <v>9</v>
      </c>
      <c r="T2" s="10" t="s">
        <v>10</v>
      </c>
    </row>
    <row r="3" spans="1:20">
      <c r="A3" s="9"/>
      <c r="B3" s="9"/>
      <c r="C3" s="9"/>
      <c r="D3" s="13"/>
      <c r="E3" s="13"/>
      <c r="F3" s="10" t="s">
        <v>11</v>
      </c>
      <c r="G3" s="12"/>
      <c r="H3" s="12"/>
      <c r="I3" s="12"/>
      <c r="J3" s="12"/>
      <c r="K3" s="12"/>
      <c r="L3" s="12"/>
      <c r="M3" s="12"/>
      <c r="N3" s="12"/>
      <c r="O3" s="10" t="s">
        <v>12</v>
      </c>
      <c r="P3" s="10" t="s">
        <v>6</v>
      </c>
      <c r="Q3" s="12"/>
      <c r="R3" s="12"/>
      <c r="S3" s="13"/>
      <c r="T3" s="13"/>
    </row>
    <row r="4" ht="19" spans="1:20">
      <c r="A4" s="9"/>
      <c r="B4" s="9"/>
      <c r="C4" s="9"/>
      <c r="D4" s="13"/>
      <c r="E4" s="13"/>
      <c r="F4" s="14"/>
      <c r="G4" s="12">
        <v>1</v>
      </c>
      <c r="H4" s="12">
        <v>2</v>
      </c>
      <c r="I4" s="12">
        <v>3</v>
      </c>
      <c r="J4" s="12">
        <v>4</v>
      </c>
      <c r="K4" s="12">
        <v>5</v>
      </c>
      <c r="L4" s="12">
        <v>6</v>
      </c>
      <c r="M4" s="12">
        <v>7</v>
      </c>
      <c r="N4" s="12">
        <v>8</v>
      </c>
      <c r="O4" s="10" t="s">
        <v>13</v>
      </c>
      <c r="P4" s="10" t="s">
        <v>14</v>
      </c>
      <c r="Q4" s="10" t="s">
        <v>15</v>
      </c>
      <c r="R4" s="10" t="s">
        <v>16</v>
      </c>
      <c r="S4" s="28"/>
      <c r="T4" s="28"/>
    </row>
    <row r="5" ht="30" customHeight="1" spans="1:20">
      <c r="A5" s="10" t="s">
        <v>17</v>
      </c>
      <c r="B5" s="15" t="s">
        <v>174</v>
      </c>
      <c r="C5" s="15"/>
      <c r="D5" s="12">
        <v>1</v>
      </c>
      <c r="E5" s="16" t="s">
        <v>175</v>
      </c>
      <c r="F5" s="17" t="s">
        <v>176</v>
      </c>
      <c r="G5" s="18">
        <v>2</v>
      </c>
      <c r="H5" s="18"/>
      <c r="I5" s="18"/>
      <c r="J5" s="18"/>
      <c r="K5" s="18"/>
      <c r="L5" s="18"/>
      <c r="M5" s="18"/>
      <c r="N5" s="18"/>
      <c r="O5" s="18">
        <v>2</v>
      </c>
      <c r="P5" s="18">
        <v>32</v>
      </c>
      <c r="Q5" s="18">
        <v>32</v>
      </c>
      <c r="R5" s="18" t="s">
        <v>177</v>
      </c>
      <c r="S5" s="66" t="s">
        <v>178</v>
      </c>
      <c r="T5" s="66" t="s">
        <v>123</v>
      </c>
    </row>
    <row r="6" ht="30" customHeight="1" spans="1:20">
      <c r="A6" s="13"/>
      <c r="B6" s="15"/>
      <c r="C6" s="15"/>
      <c r="D6" s="12">
        <v>2</v>
      </c>
      <c r="E6" s="16" t="s">
        <v>179</v>
      </c>
      <c r="F6" s="17" t="s">
        <v>180</v>
      </c>
      <c r="G6" s="18"/>
      <c r="H6" s="18">
        <v>2</v>
      </c>
      <c r="I6" s="18"/>
      <c r="J6" s="18"/>
      <c r="K6" s="18"/>
      <c r="L6" s="18"/>
      <c r="M6" s="18"/>
      <c r="N6" s="18"/>
      <c r="O6" s="18">
        <v>2</v>
      </c>
      <c r="P6" s="18">
        <v>32</v>
      </c>
      <c r="Q6" s="18">
        <v>32</v>
      </c>
      <c r="R6" s="18" t="s">
        <v>177</v>
      </c>
      <c r="S6" s="66" t="s">
        <v>178</v>
      </c>
      <c r="T6" s="66" t="s">
        <v>35</v>
      </c>
    </row>
    <row r="7" ht="30" customHeight="1" spans="1:20">
      <c r="A7" s="13"/>
      <c r="B7" s="15"/>
      <c r="C7" s="15"/>
      <c r="D7" s="12">
        <v>3</v>
      </c>
      <c r="E7" s="16" t="s">
        <v>181</v>
      </c>
      <c r="F7" s="17" t="s">
        <v>182</v>
      </c>
      <c r="G7" s="18"/>
      <c r="H7" s="18"/>
      <c r="I7" s="18">
        <v>2</v>
      </c>
      <c r="J7" s="18"/>
      <c r="K7" s="18"/>
      <c r="L7" s="18"/>
      <c r="M7" s="18"/>
      <c r="N7" s="18"/>
      <c r="O7" s="18">
        <v>2</v>
      </c>
      <c r="P7" s="18">
        <v>32</v>
      </c>
      <c r="Q7" s="18">
        <v>32</v>
      </c>
      <c r="R7" s="18" t="s">
        <v>177</v>
      </c>
      <c r="S7" s="66" t="s">
        <v>178</v>
      </c>
      <c r="T7" s="66" t="s">
        <v>35</v>
      </c>
    </row>
    <row r="8" ht="30" customHeight="1" spans="1:20">
      <c r="A8" s="13"/>
      <c r="B8" s="15"/>
      <c r="C8" s="15"/>
      <c r="D8" s="12">
        <v>4</v>
      </c>
      <c r="E8" s="12" t="s">
        <v>31</v>
      </c>
      <c r="F8" s="19" t="s">
        <v>183</v>
      </c>
      <c r="G8" s="18"/>
      <c r="H8" s="12"/>
      <c r="I8" s="18"/>
      <c r="J8" s="18">
        <v>2</v>
      </c>
      <c r="K8" s="18"/>
      <c r="L8" s="18"/>
      <c r="M8" s="18"/>
      <c r="N8" s="18"/>
      <c r="O8" s="18">
        <v>2</v>
      </c>
      <c r="P8" s="18">
        <v>32</v>
      </c>
      <c r="Q8" s="18">
        <v>32</v>
      </c>
      <c r="R8" s="18" t="s">
        <v>177</v>
      </c>
      <c r="S8" s="66" t="s">
        <v>178</v>
      </c>
      <c r="T8" s="66" t="s">
        <v>123</v>
      </c>
    </row>
    <row r="9" ht="30" customHeight="1" spans="1:20">
      <c r="A9" s="13"/>
      <c r="B9" s="15"/>
      <c r="C9" s="15"/>
      <c r="D9" s="12">
        <v>5</v>
      </c>
      <c r="E9" s="12" t="s">
        <v>33</v>
      </c>
      <c r="F9" s="20" t="s">
        <v>184</v>
      </c>
      <c r="G9" s="18"/>
      <c r="H9" s="12">
        <v>2</v>
      </c>
      <c r="I9" s="18"/>
      <c r="J9" s="18"/>
      <c r="K9" s="18"/>
      <c r="L9" s="18"/>
      <c r="M9" s="18"/>
      <c r="N9" s="18"/>
      <c r="O9" s="18">
        <v>2</v>
      </c>
      <c r="P9" s="18">
        <v>32</v>
      </c>
      <c r="Q9" s="18">
        <v>32</v>
      </c>
      <c r="R9" s="18"/>
      <c r="S9" s="66" t="s">
        <v>178</v>
      </c>
      <c r="T9" s="66" t="s">
        <v>123</v>
      </c>
    </row>
    <row r="10" ht="30" customHeight="1" spans="1:20">
      <c r="A10" s="13"/>
      <c r="B10" s="15"/>
      <c r="C10" s="15"/>
      <c r="D10" s="16">
        <v>6</v>
      </c>
      <c r="E10" s="16" t="s">
        <v>185</v>
      </c>
      <c r="F10" s="17" t="s">
        <v>186</v>
      </c>
      <c r="G10" s="21"/>
      <c r="H10" s="21"/>
      <c r="I10" s="21">
        <v>0.5</v>
      </c>
      <c r="J10" s="21"/>
      <c r="K10" s="21"/>
      <c r="L10" s="21"/>
      <c r="M10" s="21"/>
      <c r="N10" s="21"/>
      <c r="O10" s="58">
        <v>0.5</v>
      </c>
      <c r="P10" s="58">
        <v>16</v>
      </c>
      <c r="Q10" s="58"/>
      <c r="R10" s="58"/>
      <c r="S10" s="58" t="s">
        <v>178</v>
      </c>
      <c r="T10" s="58" t="s">
        <v>123</v>
      </c>
    </row>
    <row r="11" ht="30" customHeight="1" spans="1:20">
      <c r="A11" s="13"/>
      <c r="B11" s="15"/>
      <c r="C11" s="15"/>
      <c r="D11" s="12">
        <v>7</v>
      </c>
      <c r="E11" s="16" t="s">
        <v>187</v>
      </c>
      <c r="F11" s="17" t="s">
        <v>188</v>
      </c>
      <c r="G11" s="21"/>
      <c r="H11" s="21"/>
      <c r="I11" s="21"/>
      <c r="J11" s="21">
        <v>0.5</v>
      </c>
      <c r="K11" s="21"/>
      <c r="L11" s="21"/>
      <c r="M11" s="21"/>
      <c r="N11" s="21"/>
      <c r="O11" s="58">
        <v>0.5</v>
      </c>
      <c r="P11" s="58">
        <v>16</v>
      </c>
      <c r="Q11" s="58"/>
      <c r="R11" s="58"/>
      <c r="S11" s="58" t="s">
        <v>178</v>
      </c>
      <c r="T11" s="58" t="s">
        <v>123</v>
      </c>
    </row>
    <row r="12" ht="30" customHeight="1" spans="1:20">
      <c r="A12" s="13"/>
      <c r="B12" s="15"/>
      <c r="C12" s="15"/>
      <c r="D12" s="16">
        <v>8</v>
      </c>
      <c r="E12" s="12" t="s">
        <v>39</v>
      </c>
      <c r="F12" s="19" t="s">
        <v>189</v>
      </c>
      <c r="G12" s="18">
        <v>1</v>
      </c>
      <c r="H12" s="18"/>
      <c r="I12" s="18"/>
      <c r="J12" s="18"/>
      <c r="K12" s="18"/>
      <c r="L12" s="18"/>
      <c r="M12" s="18"/>
      <c r="N12" s="18"/>
      <c r="O12" s="18">
        <v>1</v>
      </c>
      <c r="P12" s="18">
        <v>16</v>
      </c>
      <c r="Q12" s="18">
        <v>16</v>
      </c>
      <c r="R12" s="18"/>
      <c r="S12" s="66" t="s">
        <v>190</v>
      </c>
      <c r="T12" s="66" t="s">
        <v>123</v>
      </c>
    </row>
    <row r="13" ht="30" customHeight="1" spans="1:20">
      <c r="A13" s="13"/>
      <c r="B13" s="15"/>
      <c r="C13" s="15"/>
      <c r="D13" s="12">
        <v>9</v>
      </c>
      <c r="E13" s="12" t="s">
        <v>41</v>
      </c>
      <c r="F13" s="19" t="s">
        <v>191</v>
      </c>
      <c r="G13" s="18">
        <v>4</v>
      </c>
      <c r="H13" s="18"/>
      <c r="I13" s="18"/>
      <c r="J13" s="18"/>
      <c r="K13" s="18"/>
      <c r="L13" s="18"/>
      <c r="M13" s="18"/>
      <c r="N13" s="18"/>
      <c r="O13" s="18">
        <v>4</v>
      </c>
      <c r="P13" s="18">
        <v>64</v>
      </c>
      <c r="Q13" s="18">
        <v>64</v>
      </c>
      <c r="R13" s="18"/>
      <c r="S13" s="66" t="s">
        <v>192</v>
      </c>
      <c r="T13" s="66" t="s">
        <v>35</v>
      </c>
    </row>
    <row r="14" ht="30" customHeight="1" spans="1:20">
      <c r="A14" s="13"/>
      <c r="B14" s="15"/>
      <c r="C14" s="15"/>
      <c r="D14" s="16">
        <v>10</v>
      </c>
      <c r="E14" s="12" t="s">
        <v>44</v>
      </c>
      <c r="F14" s="19" t="s">
        <v>193</v>
      </c>
      <c r="G14" s="18"/>
      <c r="H14" s="18">
        <v>4</v>
      </c>
      <c r="I14" s="18"/>
      <c r="J14" s="18"/>
      <c r="K14" s="18"/>
      <c r="L14" s="18"/>
      <c r="M14" s="18"/>
      <c r="N14" s="18"/>
      <c r="O14" s="18">
        <v>4</v>
      </c>
      <c r="P14" s="18">
        <v>64</v>
      </c>
      <c r="Q14" s="18">
        <v>64</v>
      </c>
      <c r="R14" s="18"/>
      <c r="S14" s="66" t="s">
        <v>192</v>
      </c>
      <c r="T14" s="66" t="s">
        <v>35</v>
      </c>
    </row>
    <row r="15" ht="30" customHeight="1" spans="1:20">
      <c r="A15" s="13"/>
      <c r="B15" s="15"/>
      <c r="C15" s="15"/>
      <c r="D15" s="12">
        <v>11</v>
      </c>
      <c r="E15" s="12" t="s">
        <v>46</v>
      </c>
      <c r="F15" s="19" t="s">
        <v>194</v>
      </c>
      <c r="G15" s="18"/>
      <c r="H15" s="18"/>
      <c r="I15" s="18">
        <v>4</v>
      </c>
      <c r="J15" s="18"/>
      <c r="K15" s="18"/>
      <c r="L15" s="18"/>
      <c r="M15" s="18"/>
      <c r="N15" s="18"/>
      <c r="O15" s="18">
        <v>4</v>
      </c>
      <c r="P15" s="18">
        <v>64</v>
      </c>
      <c r="Q15" s="18">
        <v>64</v>
      </c>
      <c r="R15" s="18"/>
      <c r="S15" s="66" t="s">
        <v>192</v>
      </c>
      <c r="T15" s="66" t="s">
        <v>35</v>
      </c>
    </row>
    <row r="16" ht="30" customHeight="1" spans="1:20">
      <c r="A16" s="13"/>
      <c r="B16" s="15"/>
      <c r="C16" s="15"/>
      <c r="D16" s="16">
        <v>12</v>
      </c>
      <c r="E16" s="12" t="s">
        <v>48</v>
      </c>
      <c r="F16" s="19" t="s">
        <v>195</v>
      </c>
      <c r="G16" s="18"/>
      <c r="H16" s="18"/>
      <c r="I16" s="18"/>
      <c r="J16" s="18">
        <v>2</v>
      </c>
      <c r="K16" s="18"/>
      <c r="L16" s="18"/>
      <c r="M16" s="18"/>
      <c r="N16" s="18"/>
      <c r="O16" s="18">
        <v>2</v>
      </c>
      <c r="P16" s="18">
        <v>32</v>
      </c>
      <c r="Q16" s="18">
        <v>32</v>
      </c>
      <c r="R16" s="18"/>
      <c r="S16" s="66" t="s">
        <v>192</v>
      </c>
      <c r="T16" s="66" t="s">
        <v>35</v>
      </c>
    </row>
    <row r="17" ht="30" customHeight="1" spans="1:20">
      <c r="A17" s="13"/>
      <c r="B17" s="15"/>
      <c r="C17" s="15"/>
      <c r="D17" s="12">
        <v>13</v>
      </c>
      <c r="E17" s="12" t="s">
        <v>50</v>
      </c>
      <c r="F17" s="22" t="s">
        <v>196</v>
      </c>
      <c r="G17" s="18">
        <v>4</v>
      </c>
      <c r="H17" s="18"/>
      <c r="I17" s="18"/>
      <c r="J17" s="18"/>
      <c r="K17" s="18"/>
      <c r="L17" s="18"/>
      <c r="M17" s="18"/>
      <c r="N17" s="18"/>
      <c r="O17" s="18">
        <v>4</v>
      </c>
      <c r="P17" s="18">
        <v>64</v>
      </c>
      <c r="Q17" s="18">
        <v>64</v>
      </c>
      <c r="R17" s="18"/>
      <c r="S17" s="66" t="s">
        <v>197</v>
      </c>
      <c r="T17" s="66" t="s">
        <v>35</v>
      </c>
    </row>
    <row r="18" ht="30" customHeight="1" spans="1:20">
      <c r="A18" s="13"/>
      <c r="B18" s="15"/>
      <c r="C18" s="15"/>
      <c r="D18" s="16">
        <v>14</v>
      </c>
      <c r="E18" s="12" t="s">
        <v>53</v>
      </c>
      <c r="F18" s="22" t="s">
        <v>198</v>
      </c>
      <c r="G18" s="18"/>
      <c r="H18" s="18">
        <v>4</v>
      </c>
      <c r="I18" s="18"/>
      <c r="J18" s="18"/>
      <c r="K18" s="18"/>
      <c r="L18" s="18"/>
      <c r="M18" s="18"/>
      <c r="N18" s="18"/>
      <c r="O18" s="18">
        <v>4</v>
      </c>
      <c r="P18" s="18">
        <v>64</v>
      </c>
      <c r="Q18" s="18">
        <v>64</v>
      </c>
      <c r="R18" s="18"/>
      <c r="S18" s="66" t="s">
        <v>197</v>
      </c>
      <c r="T18" s="66" t="s">
        <v>35</v>
      </c>
    </row>
    <row r="19" ht="30" customHeight="1" spans="1:20">
      <c r="A19" s="13"/>
      <c r="B19" s="15"/>
      <c r="C19" s="15"/>
      <c r="D19" s="12">
        <v>15</v>
      </c>
      <c r="E19" s="12" t="s">
        <v>55</v>
      </c>
      <c r="F19" s="19" t="s">
        <v>199</v>
      </c>
      <c r="G19" s="18"/>
      <c r="H19" s="18">
        <v>3</v>
      </c>
      <c r="I19" s="18"/>
      <c r="J19" s="18"/>
      <c r="K19" s="18"/>
      <c r="L19" s="18"/>
      <c r="M19" s="18"/>
      <c r="N19" s="18"/>
      <c r="O19" s="18">
        <v>3</v>
      </c>
      <c r="P19" s="18">
        <v>48</v>
      </c>
      <c r="Q19" s="18">
        <v>48</v>
      </c>
      <c r="R19" s="18"/>
      <c r="S19" s="66" t="s">
        <v>197</v>
      </c>
      <c r="T19" s="66" t="s">
        <v>35</v>
      </c>
    </row>
    <row r="20" ht="30" customHeight="1" spans="1:20">
      <c r="A20" s="13"/>
      <c r="B20" s="15"/>
      <c r="C20" s="15"/>
      <c r="D20" s="16">
        <v>16</v>
      </c>
      <c r="E20" s="12" t="s">
        <v>57</v>
      </c>
      <c r="F20" s="19" t="s">
        <v>200</v>
      </c>
      <c r="G20" s="18"/>
      <c r="H20" s="18"/>
      <c r="I20" s="18">
        <v>4</v>
      </c>
      <c r="J20" s="18"/>
      <c r="K20" s="18"/>
      <c r="L20" s="18"/>
      <c r="M20" s="18"/>
      <c r="N20" s="18"/>
      <c r="O20" s="18">
        <v>4</v>
      </c>
      <c r="P20" s="18">
        <v>64</v>
      </c>
      <c r="Q20" s="18">
        <v>64</v>
      </c>
      <c r="R20" s="18"/>
      <c r="S20" s="66" t="s">
        <v>197</v>
      </c>
      <c r="T20" s="66" t="s">
        <v>35</v>
      </c>
    </row>
    <row r="21" ht="30" customHeight="1" spans="1:20">
      <c r="A21" s="13"/>
      <c r="B21" s="15"/>
      <c r="C21" s="15"/>
      <c r="D21" s="12">
        <v>17</v>
      </c>
      <c r="E21" s="12" t="s">
        <v>59</v>
      </c>
      <c r="F21" s="19" t="s">
        <v>201</v>
      </c>
      <c r="G21" s="18">
        <v>2</v>
      </c>
      <c r="H21" s="18"/>
      <c r="I21" s="18"/>
      <c r="J21" s="18"/>
      <c r="K21" s="18"/>
      <c r="L21" s="18"/>
      <c r="M21" s="18"/>
      <c r="N21" s="18"/>
      <c r="O21" s="18">
        <v>1</v>
      </c>
      <c r="P21" s="18">
        <v>32</v>
      </c>
      <c r="Q21" s="18">
        <v>32</v>
      </c>
      <c r="R21" s="18"/>
      <c r="S21" s="66" t="s">
        <v>202</v>
      </c>
      <c r="T21" s="66" t="s">
        <v>123</v>
      </c>
    </row>
    <row r="22" ht="30" customHeight="1" spans="1:20">
      <c r="A22" s="13"/>
      <c r="B22" s="15"/>
      <c r="C22" s="15"/>
      <c r="D22" s="16">
        <v>18</v>
      </c>
      <c r="E22" s="12" t="s">
        <v>62</v>
      </c>
      <c r="F22" s="19" t="s">
        <v>203</v>
      </c>
      <c r="G22" s="18"/>
      <c r="H22" s="18">
        <v>2</v>
      </c>
      <c r="I22" s="18"/>
      <c r="J22" s="18"/>
      <c r="K22" s="18"/>
      <c r="L22" s="18"/>
      <c r="M22" s="18"/>
      <c r="N22" s="18"/>
      <c r="O22" s="18">
        <v>1</v>
      </c>
      <c r="P22" s="18">
        <v>32</v>
      </c>
      <c r="Q22" s="18">
        <v>32</v>
      </c>
      <c r="R22" s="13"/>
      <c r="S22" s="10" t="s">
        <v>202</v>
      </c>
      <c r="T22" s="10" t="s">
        <v>123</v>
      </c>
    </row>
    <row r="23" ht="30" customHeight="1" spans="1:20">
      <c r="A23" s="13"/>
      <c r="B23" s="15"/>
      <c r="C23" s="15"/>
      <c r="D23" s="12">
        <v>19</v>
      </c>
      <c r="E23" s="12" t="s">
        <v>66</v>
      </c>
      <c r="F23" s="19" t="s">
        <v>204</v>
      </c>
      <c r="G23" s="18"/>
      <c r="H23" s="18"/>
      <c r="I23" s="18">
        <v>2</v>
      </c>
      <c r="J23" s="18"/>
      <c r="K23" s="18"/>
      <c r="L23" s="18"/>
      <c r="M23" s="18"/>
      <c r="N23" s="18"/>
      <c r="O23" s="18">
        <v>1</v>
      </c>
      <c r="P23" s="18">
        <v>32</v>
      </c>
      <c r="Q23" s="18">
        <v>32</v>
      </c>
      <c r="R23" s="13"/>
      <c r="S23" s="10" t="s">
        <v>202</v>
      </c>
      <c r="T23" s="10" t="s">
        <v>123</v>
      </c>
    </row>
    <row r="24" ht="30" customHeight="1" spans="1:20">
      <c r="A24" s="13"/>
      <c r="B24" s="15"/>
      <c r="C24" s="15"/>
      <c r="D24" s="16">
        <v>20</v>
      </c>
      <c r="E24" s="12" t="s">
        <v>68</v>
      </c>
      <c r="F24" s="19" t="s">
        <v>205</v>
      </c>
      <c r="G24" s="18"/>
      <c r="H24" s="18"/>
      <c r="I24" s="18"/>
      <c r="J24" s="18">
        <v>2</v>
      </c>
      <c r="K24" s="18"/>
      <c r="L24" s="18"/>
      <c r="M24" s="18"/>
      <c r="N24" s="18"/>
      <c r="O24" s="18">
        <v>1</v>
      </c>
      <c r="P24" s="18">
        <v>32</v>
      </c>
      <c r="Q24" s="18">
        <v>32</v>
      </c>
      <c r="R24" s="13"/>
      <c r="S24" s="10" t="s">
        <v>202</v>
      </c>
      <c r="T24" s="10" t="s">
        <v>123</v>
      </c>
    </row>
    <row r="25" ht="30" customHeight="1" spans="1:20">
      <c r="A25" s="13"/>
      <c r="B25" s="15"/>
      <c r="C25" s="15"/>
      <c r="D25" s="12">
        <v>21</v>
      </c>
      <c r="E25" s="12" t="s">
        <v>206</v>
      </c>
      <c r="F25" s="22" t="s">
        <v>207</v>
      </c>
      <c r="G25" s="18">
        <v>2</v>
      </c>
      <c r="H25" s="18"/>
      <c r="I25" s="18"/>
      <c r="J25" s="18"/>
      <c r="K25" s="18"/>
      <c r="L25" s="18"/>
      <c r="M25" s="18"/>
      <c r="N25" s="18"/>
      <c r="O25" s="18">
        <v>2</v>
      </c>
      <c r="P25" s="18">
        <v>32</v>
      </c>
      <c r="Q25" s="18">
        <v>32</v>
      </c>
      <c r="R25" s="18"/>
      <c r="S25" s="66" t="s">
        <v>72</v>
      </c>
      <c r="T25" s="10" t="s">
        <v>123</v>
      </c>
    </row>
    <row r="26" ht="30" customHeight="1" spans="1:20">
      <c r="A26" s="13"/>
      <c r="B26" s="15"/>
      <c r="C26" s="15"/>
      <c r="D26" s="16">
        <v>22</v>
      </c>
      <c r="E26" s="12" t="s">
        <v>73</v>
      </c>
      <c r="F26" s="19" t="s">
        <v>208</v>
      </c>
      <c r="G26" s="18"/>
      <c r="H26" s="18">
        <v>2</v>
      </c>
      <c r="I26" s="18"/>
      <c r="J26" s="18"/>
      <c r="K26" s="18"/>
      <c r="L26" s="18"/>
      <c r="M26" s="18"/>
      <c r="N26" s="18"/>
      <c r="O26" s="18">
        <v>2</v>
      </c>
      <c r="P26" s="18">
        <v>32</v>
      </c>
      <c r="Q26" s="18">
        <v>32</v>
      </c>
      <c r="R26" s="18"/>
      <c r="S26" s="66" t="s">
        <v>209</v>
      </c>
      <c r="T26" s="66" t="s">
        <v>123</v>
      </c>
    </row>
    <row r="27" ht="30" customHeight="1" spans="1:20">
      <c r="A27" s="13"/>
      <c r="B27" s="15"/>
      <c r="C27" s="15"/>
      <c r="D27" s="12">
        <v>23</v>
      </c>
      <c r="E27" s="23" t="s">
        <v>210</v>
      </c>
      <c r="F27" s="20" t="s">
        <v>211</v>
      </c>
      <c r="G27" s="24">
        <v>2</v>
      </c>
      <c r="H27" s="25"/>
      <c r="I27" s="24"/>
      <c r="J27" s="24"/>
      <c r="K27" s="59"/>
      <c r="L27" s="24"/>
      <c r="M27" s="24"/>
      <c r="N27" s="24"/>
      <c r="O27" s="24">
        <v>2</v>
      </c>
      <c r="P27" s="24">
        <v>36</v>
      </c>
      <c r="Q27" s="24">
        <f>P27</f>
        <v>36</v>
      </c>
      <c r="R27" s="24"/>
      <c r="S27" s="25" t="s">
        <v>190</v>
      </c>
      <c r="T27" s="25" t="s">
        <v>35</v>
      </c>
    </row>
    <row r="28" s="1" customFormat="1" ht="15.6" customHeight="1" spans="1:20">
      <c r="A28" s="13"/>
      <c r="B28" s="15"/>
      <c r="C28" s="15"/>
      <c r="D28" s="26" t="s">
        <v>76</v>
      </c>
      <c r="E28" s="27"/>
      <c r="F28" s="27"/>
      <c r="G28" s="27">
        <v>17</v>
      </c>
      <c r="H28" s="27">
        <v>21</v>
      </c>
      <c r="I28" s="27">
        <v>12</v>
      </c>
      <c r="J28" s="27">
        <v>6</v>
      </c>
      <c r="K28" s="27"/>
      <c r="L28" s="27"/>
      <c r="M28" s="27"/>
      <c r="N28" s="27"/>
      <c r="O28" s="27">
        <f>SUM(O5:O27)</f>
        <v>51</v>
      </c>
      <c r="P28" s="27">
        <f>SUM(P5:P27)</f>
        <v>900</v>
      </c>
      <c r="Q28" s="27">
        <f>SUM(Q5:Q27)</f>
        <v>868</v>
      </c>
      <c r="R28" s="27">
        <f>SUM(R5:R27)</f>
        <v>0</v>
      </c>
      <c r="S28" s="67"/>
      <c r="T28" s="67"/>
    </row>
    <row r="29" ht="15.6" customHeight="1" spans="1:20">
      <c r="A29" s="13"/>
      <c r="B29" s="10" t="s">
        <v>77</v>
      </c>
      <c r="C29" s="13"/>
      <c r="D29" s="22" t="s">
        <v>78</v>
      </c>
      <c r="E29" s="28"/>
      <c r="F29" s="28"/>
      <c r="G29" s="11" t="s">
        <v>212</v>
      </c>
      <c r="H29" s="12"/>
      <c r="I29" s="12"/>
      <c r="J29" s="12"/>
      <c r="K29" s="12"/>
      <c r="L29" s="12"/>
      <c r="M29" s="12"/>
      <c r="N29" s="12"/>
      <c r="O29" s="12">
        <v>2</v>
      </c>
      <c r="P29" s="60"/>
      <c r="Q29" s="68" t="s">
        <v>213</v>
      </c>
      <c r="R29" s="69"/>
      <c r="S29" s="69"/>
      <c r="T29" s="70"/>
    </row>
    <row r="30" ht="15.6" customHeight="1" spans="1:20">
      <c r="A30" s="13"/>
      <c r="B30" s="13"/>
      <c r="C30" s="13"/>
      <c r="D30" s="22" t="s">
        <v>82</v>
      </c>
      <c r="E30" s="28"/>
      <c r="F30" s="28"/>
      <c r="G30" s="11" t="s">
        <v>212</v>
      </c>
      <c r="H30" s="12"/>
      <c r="I30" s="12"/>
      <c r="J30" s="12"/>
      <c r="K30" s="12"/>
      <c r="L30" s="12"/>
      <c r="M30" s="12"/>
      <c r="N30" s="12"/>
      <c r="O30" s="12">
        <v>2</v>
      </c>
      <c r="P30" s="60"/>
      <c r="Q30" s="71"/>
      <c r="R30" s="72"/>
      <c r="S30" s="72"/>
      <c r="T30" s="73"/>
    </row>
    <row r="31" ht="15.6" customHeight="1" spans="1:20">
      <c r="A31" s="13"/>
      <c r="B31" s="13"/>
      <c r="C31" s="13"/>
      <c r="D31" s="29" t="s">
        <v>84</v>
      </c>
      <c r="E31" s="30"/>
      <c r="F31" s="30"/>
      <c r="G31" s="11" t="s">
        <v>212</v>
      </c>
      <c r="H31" s="12"/>
      <c r="I31" s="12"/>
      <c r="J31" s="12"/>
      <c r="K31" s="12"/>
      <c r="L31" s="12"/>
      <c r="M31" s="12"/>
      <c r="N31" s="12"/>
      <c r="O31" s="12"/>
      <c r="P31" s="60"/>
      <c r="Q31" s="71"/>
      <c r="R31" s="72"/>
      <c r="S31" s="72"/>
      <c r="T31" s="73"/>
    </row>
    <row r="32" ht="15.6" customHeight="1" spans="1:20">
      <c r="A32" s="13"/>
      <c r="B32" s="13"/>
      <c r="C32" s="13"/>
      <c r="D32" s="29" t="s">
        <v>86</v>
      </c>
      <c r="E32" s="30"/>
      <c r="F32" s="30"/>
      <c r="G32" s="11" t="s">
        <v>212</v>
      </c>
      <c r="H32" s="12"/>
      <c r="I32" s="12"/>
      <c r="J32" s="12"/>
      <c r="K32" s="12"/>
      <c r="L32" s="12"/>
      <c r="M32" s="12"/>
      <c r="N32" s="12"/>
      <c r="O32" s="12"/>
      <c r="P32" s="60"/>
      <c r="Q32" s="71"/>
      <c r="R32" s="72"/>
      <c r="S32" s="72"/>
      <c r="T32" s="73"/>
    </row>
    <row r="33" ht="15.6" customHeight="1" spans="1:20">
      <c r="A33" s="13"/>
      <c r="B33" s="13"/>
      <c r="C33" s="13"/>
      <c r="D33" s="29" t="s">
        <v>87</v>
      </c>
      <c r="E33" s="30"/>
      <c r="F33" s="30"/>
      <c r="G33" s="11" t="s">
        <v>212</v>
      </c>
      <c r="H33" s="12"/>
      <c r="I33" s="12"/>
      <c r="J33" s="12"/>
      <c r="K33" s="12"/>
      <c r="L33" s="12"/>
      <c r="M33" s="12"/>
      <c r="N33" s="12"/>
      <c r="O33" s="12"/>
      <c r="P33" s="60"/>
      <c r="Q33" s="71"/>
      <c r="R33" s="72"/>
      <c r="S33" s="72"/>
      <c r="T33" s="73"/>
    </row>
    <row r="34" ht="15.6" customHeight="1" spans="1:20">
      <c r="A34" s="13"/>
      <c r="B34" s="13"/>
      <c r="C34" s="13"/>
      <c r="D34" s="29" t="s">
        <v>88</v>
      </c>
      <c r="E34" s="30"/>
      <c r="F34" s="30"/>
      <c r="G34" s="11" t="s">
        <v>212</v>
      </c>
      <c r="H34" s="12"/>
      <c r="I34" s="12"/>
      <c r="J34" s="12"/>
      <c r="K34" s="12"/>
      <c r="L34" s="12"/>
      <c r="M34" s="12"/>
      <c r="N34" s="12"/>
      <c r="O34" s="12"/>
      <c r="P34" s="60"/>
      <c r="Q34" s="74"/>
      <c r="R34" s="75"/>
      <c r="S34" s="75"/>
      <c r="T34" s="76"/>
    </row>
    <row r="35" s="1" customFormat="1" ht="15.6" customHeight="1" spans="1:20">
      <c r="A35" s="13"/>
      <c r="B35" s="13"/>
      <c r="C35" s="13"/>
      <c r="D35" s="26" t="s">
        <v>76</v>
      </c>
      <c r="E35" s="27"/>
      <c r="F35" s="27"/>
      <c r="G35" s="31"/>
      <c r="H35" s="31"/>
      <c r="I35" s="31"/>
      <c r="J35" s="31"/>
      <c r="K35" s="31"/>
      <c r="L35" s="31"/>
      <c r="M35" s="31"/>
      <c r="N35" s="31"/>
      <c r="O35" s="31">
        <v>10</v>
      </c>
      <c r="P35" s="31">
        <v>160</v>
      </c>
      <c r="Q35" s="31">
        <v>160</v>
      </c>
      <c r="R35" s="77"/>
      <c r="S35" s="77"/>
      <c r="T35" s="77"/>
    </row>
    <row r="36" ht="20.1" customHeight="1" spans="1:20">
      <c r="A36" s="10" t="s">
        <v>89</v>
      </c>
      <c r="B36" s="10" t="s">
        <v>214</v>
      </c>
      <c r="C36" s="10"/>
      <c r="D36" s="12">
        <v>1</v>
      </c>
      <c r="E36" s="12" t="s">
        <v>90</v>
      </c>
      <c r="F36" s="22" t="s">
        <v>215</v>
      </c>
      <c r="G36" s="12"/>
      <c r="H36" s="12">
        <v>3</v>
      </c>
      <c r="I36" s="12"/>
      <c r="J36" s="12"/>
      <c r="K36" s="12"/>
      <c r="L36" s="12"/>
      <c r="M36" s="12"/>
      <c r="N36" s="12"/>
      <c r="O36" s="12">
        <v>3</v>
      </c>
      <c r="P36" s="12">
        <v>48</v>
      </c>
      <c r="Q36" s="12">
        <v>48</v>
      </c>
      <c r="R36" s="12"/>
      <c r="S36" s="10" t="s">
        <v>216</v>
      </c>
      <c r="T36" s="10" t="s">
        <v>35</v>
      </c>
    </row>
    <row r="37" ht="20.1" customHeight="1" spans="1:20">
      <c r="A37" s="13"/>
      <c r="B37" s="10"/>
      <c r="C37" s="10"/>
      <c r="D37" s="12">
        <v>2</v>
      </c>
      <c r="E37" s="12" t="s">
        <v>217</v>
      </c>
      <c r="F37" s="22" t="s">
        <v>218</v>
      </c>
      <c r="G37" s="12">
        <v>2</v>
      </c>
      <c r="H37" s="12"/>
      <c r="I37" s="12"/>
      <c r="J37" s="12"/>
      <c r="K37" s="12"/>
      <c r="L37" s="12"/>
      <c r="M37" s="12"/>
      <c r="N37" s="12"/>
      <c r="O37" s="12">
        <v>2</v>
      </c>
      <c r="P37" s="12">
        <v>32</v>
      </c>
      <c r="Q37" s="12">
        <v>32</v>
      </c>
      <c r="R37" s="12"/>
      <c r="S37" s="10" t="s">
        <v>216</v>
      </c>
      <c r="T37" s="10" t="s">
        <v>35</v>
      </c>
    </row>
    <row r="38" ht="20.1" customHeight="1" spans="1:20">
      <c r="A38" s="13"/>
      <c r="B38" s="10"/>
      <c r="C38" s="10"/>
      <c r="D38" s="12">
        <v>3</v>
      </c>
      <c r="E38" s="12" t="s">
        <v>98</v>
      </c>
      <c r="F38" s="29" t="s">
        <v>219</v>
      </c>
      <c r="G38" s="12"/>
      <c r="H38" s="12"/>
      <c r="I38" s="12">
        <v>3</v>
      </c>
      <c r="J38" s="12"/>
      <c r="K38" s="12"/>
      <c r="L38" s="12"/>
      <c r="M38" s="12"/>
      <c r="N38" s="12"/>
      <c r="O38" s="12">
        <v>3</v>
      </c>
      <c r="P38" s="12">
        <v>48</v>
      </c>
      <c r="Q38" s="12">
        <v>48</v>
      </c>
      <c r="R38" s="12"/>
      <c r="S38" s="10" t="s">
        <v>216</v>
      </c>
      <c r="T38" s="10" t="s">
        <v>35</v>
      </c>
    </row>
    <row r="39" ht="20.1" customHeight="1" spans="1:20">
      <c r="A39" s="13"/>
      <c r="B39" s="10"/>
      <c r="C39" s="10"/>
      <c r="D39" s="12">
        <v>4</v>
      </c>
      <c r="E39" s="32" t="s">
        <v>100</v>
      </c>
      <c r="F39" s="22" t="s">
        <v>220</v>
      </c>
      <c r="G39" s="12"/>
      <c r="H39" s="12"/>
      <c r="I39" s="12">
        <v>3</v>
      </c>
      <c r="J39" s="12"/>
      <c r="K39" s="12"/>
      <c r="L39" s="12"/>
      <c r="M39" s="12"/>
      <c r="N39" s="12"/>
      <c r="O39" s="12">
        <v>3</v>
      </c>
      <c r="P39" s="12">
        <v>48</v>
      </c>
      <c r="Q39" s="12">
        <v>48</v>
      </c>
      <c r="R39" s="12"/>
      <c r="S39" s="10" t="s">
        <v>102</v>
      </c>
      <c r="T39" s="10" t="s">
        <v>35</v>
      </c>
    </row>
    <row r="40" ht="20.1" customHeight="1" spans="1:20">
      <c r="A40" s="13"/>
      <c r="B40" s="10"/>
      <c r="C40" s="10"/>
      <c r="D40" s="12">
        <v>5</v>
      </c>
      <c r="E40" s="12" t="s">
        <v>103</v>
      </c>
      <c r="F40" s="29" t="s">
        <v>221</v>
      </c>
      <c r="G40" s="12"/>
      <c r="H40" s="12"/>
      <c r="I40" s="12">
        <v>3</v>
      </c>
      <c r="J40" s="12"/>
      <c r="K40" s="12"/>
      <c r="L40" s="12"/>
      <c r="M40" s="12"/>
      <c r="N40" s="12"/>
      <c r="O40" s="12">
        <v>3</v>
      </c>
      <c r="P40" s="12">
        <v>48</v>
      </c>
      <c r="Q40" s="12">
        <v>48</v>
      </c>
      <c r="R40" s="12"/>
      <c r="S40" s="10" t="s">
        <v>117</v>
      </c>
      <c r="T40" s="10" t="s">
        <v>35</v>
      </c>
    </row>
    <row r="41" ht="20.1" customHeight="1" spans="1:20">
      <c r="A41" s="13"/>
      <c r="B41" s="10"/>
      <c r="C41" s="10"/>
      <c r="D41" s="12">
        <v>6</v>
      </c>
      <c r="E41" s="12" t="s">
        <v>106</v>
      </c>
      <c r="F41" s="22" t="s">
        <v>222</v>
      </c>
      <c r="G41" s="12"/>
      <c r="H41" s="12"/>
      <c r="I41" s="12"/>
      <c r="J41" s="12">
        <v>3</v>
      </c>
      <c r="K41" s="12"/>
      <c r="L41" s="12"/>
      <c r="M41" s="12"/>
      <c r="N41" s="12"/>
      <c r="O41" s="12">
        <v>3</v>
      </c>
      <c r="P41" s="12">
        <v>48</v>
      </c>
      <c r="Q41" s="12">
        <v>48</v>
      </c>
      <c r="R41" s="12"/>
      <c r="S41" s="10" t="s">
        <v>223</v>
      </c>
      <c r="T41" s="10" t="s">
        <v>35</v>
      </c>
    </row>
    <row r="42" ht="20.1" customHeight="1" spans="1:20">
      <c r="A42" s="13"/>
      <c r="B42" s="10"/>
      <c r="C42" s="10"/>
      <c r="D42" s="12">
        <v>7</v>
      </c>
      <c r="E42" s="12" t="s">
        <v>109</v>
      </c>
      <c r="F42" s="29" t="s">
        <v>224</v>
      </c>
      <c r="G42" s="12"/>
      <c r="H42" s="12"/>
      <c r="I42" s="12"/>
      <c r="J42" s="12">
        <v>3</v>
      </c>
      <c r="K42" s="12"/>
      <c r="L42" s="12"/>
      <c r="M42" s="12"/>
      <c r="N42" s="12"/>
      <c r="O42" s="12">
        <v>3</v>
      </c>
      <c r="P42" s="12">
        <v>48</v>
      </c>
      <c r="Q42" s="12">
        <v>48</v>
      </c>
      <c r="R42" s="12"/>
      <c r="S42" s="10" t="s">
        <v>197</v>
      </c>
      <c r="T42" s="10" t="s">
        <v>35</v>
      </c>
    </row>
    <row r="43" ht="20.1" customHeight="1" spans="1:20">
      <c r="A43" s="13"/>
      <c r="B43" s="10"/>
      <c r="C43" s="10"/>
      <c r="D43" s="12">
        <v>8</v>
      </c>
      <c r="E43" s="12" t="s">
        <v>112</v>
      </c>
      <c r="F43" s="29" t="s">
        <v>225</v>
      </c>
      <c r="G43" s="12"/>
      <c r="H43" s="12"/>
      <c r="I43" s="12"/>
      <c r="J43" s="12"/>
      <c r="K43" s="12">
        <v>3</v>
      </c>
      <c r="L43" s="12"/>
      <c r="M43" s="12"/>
      <c r="N43" s="12"/>
      <c r="O43" s="12">
        <v>3</v>
      </c>
      <c r="P43" s="12">
        <v>48</v>
      </c>
      <c r="Q43" s="12">
        <v>48</v>
      </c>
      <c r="R43" s="12"/>
      <c r="S43" s="10" t="s">
        <v>216</v>
      </c>
      <c r="T43" s="10" t="s">
        <v>35</v>
      </c>
    </row>
    <row r="44" ht="20.1" customHeight="1" spans="1:20">
      <c r="A44" s="13"/>
      <c r="B44" s="10"/>
      <c r="C44" s="10"/>
      <c r="D44" s="12">
        <v>9</v>
      </c>
      <c r="E44" s="12" t="s">
        <v>114</v>
      </c>
      <c r="F44" s="22" t="s">
        <v>226</v>
      </c>
      <c r="G44" s="12"/>
      <c r="H44" s="12"/>
      <c r="I44" s="12"/>
      <c r="J44" s="12" t="s">
        <v>116</v>
      </c>
      <c r="K44" s="12"/>
      <c r="L44" s="12"/>
      <c r="M44" s="12"/>
      <c r="N44" s="12"/>
      <c r="O44" s="12">
        <v>4</v>
      </c>
      <c r="P44" s="12">
        <v>64</v>
      </c>
      <c r="Q44" s="12">
        <v>48</v>
      </c>
      <c r="R44" s="12">
        <v>16</v>
      </c>
      <c r="S44" s="10" t="s">
        <v>117</v>
      </c>
      <c r="T44" s="10" t="s">
        <v>35</v>
      </c>
    </row>
    <row r="45" ht="20.1" customHeight="1" spans="1:20">
      <c r="A45" s="13"/>
      <c r="B45" s="10"/>
      <c r="C45" s="10"/>
      <c r="D45" s="12">
        <v>10</v>
      </c>
      <c r="E45" s="12" t="s">
        <v>118</v>
      </c>
      <c r="F45" s="29" t="s">
        <v>227</v>
      </c>
      <c r="G45" s="12"/>
      <c r="H45" s="12"/>
      <c r="I45" s="12">
        <v>2</v>
      </c>
      <c r="J45" s="12"/>
      <c r="K45" s="12"/>
      <c r="L45" s="12"/>
      <c r="M45" s="12"/>
      <c r="N45" s="12"/>
      <c r="O45" s="12">
        <v>2</v>
      </c>
      <c r="P45" s="12">
        <v>32</v>
      </c>
      <c r="Q45" s="12">
        <v>32</v>
      </c>
      <c r="R45" s="12"/>
      <c r="S45" s="10" t="s">
        <v>117</v>
      </c>
      <c r="T45" s="10" t="s">
        <v>35</v>
      </c>
    </row>
    <row r="46" ht="20.1" customHeight="1" spans="1:20">
      <c r="A46" s="13"/>
      <c r="B46" s="10"/>
      <c r="C46" s="10"/>
      <c r="D46" s="12">
        <v>11</v>
      </c>
      <c r="E46" s="33" t="s">
        <v>228</v>
      </c>
      <c r="F46" s="34" t="s">
        <v>229</v>
      </c>
      <c r="G46" s="12">
        <v>1</v>
      </c>
      <c r="H46" s="12"/>
      <c r="I46" s="12"/>
      <c r="J46" s="12"/>
      <c r="K46" s="12"/>
      <c r="L46" s="12"/>
      <c r="M46" s="12"/>
      <c r="N46" s="12"/>
      <c r="O46" s="12">
        <v>1</v>
      </c>
      <c r="P46" s="12">
        <v>16</v>
      </c>
      <c r="Q46" s="12">
        <v>16</v>
      </c>
      <c r="R46" s="12"/>
      <c r="S46" s="10" t="s">
        <v>117</v>
      </c>
      <c r="T46" s="10" t="s">
        <v>123</v>
      </c>
    </row>
    <row r="47" s="1" customFormat="1" ht="15.6" customHeight="1" spans="1:20">
      <c r="A47" s="13"/>
      <c r="B47" s="10"/>
      <c r="C47" s="10"/>
      <c r="D47" s="26" t="s">
        <v>76</v>
      </c>
      <c r="E47" s="27"/>
      <c r="F47" s="27"/>
      <c r="G47" s="31">
        <v>3</v>
      </c>
      <c r="H47" s="31">
        <v>3</v>
      </c>
      <c r="I47" s="31">
        <v>11</v>
      </c>
      <c r="J47" s="31">
        <v>10</v>
      </c>
      <c r="K47" s="31">
        <v>3</v>
      </c>
      <c r="L47" s="31"/>
      <c r="M47" s="31"/>
      <c r="N47" s="31"/>
      <c r="O47" s="31">
        <f>SUM(O36:O46)</f>
        <v>30</v>
      </c>
      <c r="P47" s="31">
        <f t="shared" ref="P47:R47" si="0">SUM(P36:P46)</f>
        <v>480</v>
      </c>
      <c r="Q47" s="31">
        <f t="shared" si="0"/>
        <v>464</v>
      </c>
      <c r="R47" s="31">
        <f t="shared" si="0"/>
        <v>16</v>
      </c>
      <c r="S47" s="31"/>
      <c r="T47" s="31"/>
    </row>
    <row r="48" s="2" customFormat="1" ht="15.6" customHeight="1" spans="1:21">
      <c r="A48" s="13"/>
      <c r="B48" s="35" t="s">
        <v>124</v>
      </c>
      <c r="C48" s="36"/>
      <c r="D48" s="32">
        <v>1</v>
      </c>
      <c r="E48" s="32" t="s">
        <v>230</v>
      </c>
      <c r="F48" s="37" t="s">
        <v>231</v>
      </c>
      <c r="G48" s="32"/>
      <c r="H48" s="32"/>
      <c r="I48" s="32"/>
      <c r="J48" s="12">
        <v>3</v>
      </c>
      <c r="K48" s="12"/>
      <c r="L48" s="12"/>
      <c r="M48" s="12"/>
      <c r="N48" s="12"/>
      <c r="O48" s="12">
        <v>3</v>
      </c>
      <c r="P48" s="32">
        <v>48</v>
      </c>
      <c r="Q48" s="32">
        <v>48</v>
      </c>
      <c r="R48" s="32"/>
      <c r="S48" s="78" t="s">
        <v>102</v>
      </c>
      <c r="T48" s="78" t="s">
        <v>35</v>
      </c>
      <c r="U48" s="79"/>
    </row>
    <row r="49" ht="15" customHeight="1" spans="1:20">
      <c r="A49" s="13"/>
      <c r="B49" s="38"/>
      <c r="C49" s="39"/>
      <c r="D49" s="12">
        <v>2</v>
      </c>
      <c r="E49" s="12" t="s">
        <v>232</v>
      </c>
      <c r="F49" s="22" t="s">
        <v>233</v>
      </c>
      <c r="G49" s="12"/>
      <c r="H49" s="12"/>
      <c r="I49" s="12"/>
      <c r="J49" s="12"/>
      <c r="K49" s="12" t="s">
        <v>234</v>
      </c>
      <c r="L49" s="12"/>
      <c r="M49" s="12"/>
      <c r="N49" s="12"/>
      <c r="O49" s="12">
        <v>2</v>
      </c>
      <c r="P49" s="12">
        <v>32</v>
      </c>
      <c r="Q49" s="12">
        <v>24</v>
      </c>
      <c r="R49" s="12">
        <v>8</v>
      </c>
      <c r="S49" s="10" t="s">
        <v>117</v>
      </c>
      <c r="T49" s="10" t="s">
        <v>35</v>
      </c>
    </row>
    <row r="50" ht="28.5" spans="1:20">
      <c r="A50" s="13"/>
      <c r="B50" s="38"/>
      <c r="C50" s="39"/>
      <c r="D50" s="12">
        <v>3</v>
      </c>
      <c r="E50" s="12" t="s">
        <v>235</v>
      </c>
      <c r="F50" s="22" t="s">
        <v>236</v>
      </c>
      <c r="G50" s="12"/>
      <c r="H50" s="12"/>
      <c r="I50" s="12"/>
      <c r="J50" s="12"/>
      <c r="K50" s="12">
        <v>3</v>
      </c>
      <c r="L50" s="12"/>
      <c r="M50" s="12"/>
      <c r="N50" s="12"/>
      <c r="O50" s="12">
        <v>3</v>
      </c>
      <c r="P50" s="12">
        <v>48</v>
      </c>
      <c r="Q50" s="12">
        <v>48</v>
      </c>
      <c r="R50" s="12"/>
      <c r="S50" s="10" t="s">
        <v>117</v>
      </c>
      <c r="T50" s="10" t="s">
        <v>35</v>
      </c>
    </row>
    <row r="51" ht="18.95" customHeight="1" spans="1:20">
      <c r="A51" s="13"/>
      <c r="B51" s="38"/>
      <c r="C51" s="39"/>
      <c r="D51" s="12">
        <v>4</v>
      </c>
      <c r="E51" s="12" t="s">
        <v>237</v>
      </c>
      <c r="F51" s="22" t="s">
        <v>238</v>
      </c>
      <c r="G51" s="12"/>
      <c r="H51" s="12"/>
      <c r="I51" s="12"/>
      <c r="J51" s="12"/>
      <c r="K51" s="12">
        <v>2</v>
      </c>
      <c r="L51" s="12"/>
      <c r="M51" s="12"/>
      <c r="N51" s="12"/>
      <c r="O51" s="12">
        <v>2</v>
      </c>
      <c r="P51" s="12">
        <v>32</v>
      </c>
      <c r="Q51" s="12">
        <v>32</v>
      </c>
      <c r="R51" s="12"/>
      <c r="S51" s="10" t="s">
        <v>117</v>
      </c>
      <c r="T51" s="10" t="s">
        <v>35</v>
      </c>
    </row>
    <row r="52" ht="38" spans="1:20">
      <c r="A52" s="13"/>
      <c r="B52" s="38"/>
      <c r="C52" s="39"/>
      <c r="D52" s="12">
        <v>5</v>
      </c>
      <c r="E52" s="12" t="s">
        <v>239</v>
      </c>
      <c r="F52" s="22" t="s">
        <v>240</v>
      </c>
      <c r="G52" s="12"/>
      <c r="H52" s="12"/>
      <c r="I52" s="12"/>
      <c r="J52" s="12"/>
      <c r="K52" s="12"/>
      <c r="L52" s="12">
        <v>2</v>
      </c>
      <c r="M52" s="12"/>
      <c r="N52" s="12"/>
      <c r="O52" s="12">
        <v>2</v>
      </c>
      <c r="P52" s="12">
        <v>32</v>
      </c>
      <c r="Q52" s="12">
        <v>32</v>
      </c>
      <c r="R52" s="12"/>
      <c r="S52" s="10" t="s">
        <v>117</v>
      </c>
      <c r="T52" s="10" t="s">
        <v>35</v>
      </c>
    </row>
    <row r="53" ht="21" customHeight="1" spans="1:20">
      <c r="A53" s="13"/>
      <c r="B53" s="38"/>
      <c r="C53" s="39"/>
      <c r="D53" s="12">
        <v>6</v>
      </c>
      <c r="E53" s="12" t="s">
        <v>241</v>
      </c>
      <c r="F53" s="22" t="s">
        <v>242</v>
      </c>
      <c r="G53" s="12"/>
      <c r="H53" s="12"/>
      <c r="I53" s="12"/>
      <c r="J53" s="12"/>
      <c r="K53" s="12"/>
      <c r="L53" s="12">
        <v>2</v>
      </c>
      <c r="M53" s="12"/>
      <c r="N53" s="12"/>
      <c r="O53" s="61">
        <v>2</v>
      </c>
      <c r="P53" s="61">
        <v>32</v>
      </c>
      <c r="Q53" s="61">
        <v>32</v>
      </c>
      <c r="R53" s="61"/>
      <c r="S53" s="10" t="s">
        <v>117</v>
      </c>
      <c r="T53" s="10" t="s">
        <v>35</v>
      </c>
    </row>
    <row r="54" s="1" customFormat="1" ht="15.6" customHeight="1" spans="1:20">
      <c r="A54" s="13"/>
      <c r="B54" s="40"/>
      <c r="C54" s="41"/>
      <c r="D54" s="42" t="s">
        <v>76</v>
      </c>
      <c r="E54" s="43"/>
      <c r="F54" s="44"/>
      <c r="G54" s="27"/>
      <c r="H54" s="27"/>
      <c r="I54" s="27"/>
      <c r="J54" s="27">
        <v>3</v>
      </c>
      <c r="K54" s="27">
        <v>7</v>
      </c>
      <c r="L54" s="27">
        <v>4</v>
      </c>
      <c r="M54" s="27">
        <v>0</v>
      </c>
      <c r="N54" s="62">
        <v>0</v>
      </c>
      <c r="O54" s="63">
        <v>14</v>
      </c>
      <c r="P54" s="63">
        <v>224</v>
      </c>
      <c r="Q54" s="63">
        <v>216</v>
      </c>
      <c r="R54" s="63">
        <v>8</v>
      </c>
      <c r="S54" s="80"/>
      <c r="T54" s="27"/>
    </row>
    <row r="55" s="2" customFormat="1" ht="15.6" customHeight="1" spans="1:20">
      <c r="A55" s="13"/>
      <c r="B55" s="45" t="s">
        <v>134</v>
      </c>
      <c r="C55" s="46"/>
      <c r="D55" s="46"/>
      <c r="E55" s="46"/>
      <c r="F55" s="46"/>
      <c r="G55" s="47">
        <f>G47+G54</f>
        <v>3</v>
      </c>
      <c r="H55" s="47">
        <f t="shared" ref="H55:R55" si="1">H47+H54</f>
        <v>3</v>
      </c>
      <c r="I55" s="47">
        <f t="shared" si="1"/>
        <v>11</v>
      </c>
      <c r="J55" s="47">
        <f t="shared" si="1"/>
        <v>13</v>
      </c>
      <c r="K55" s="47">
        <f t="shared" si="1"/>
        <v>10</v>
      </c>
      <c r="L55" s="47">
        <f t="shared" si="1"/>
        <v>4</v>
      </c>
      <c r="M55" s="47">
        <f t="shared" si="1"/>
        <v>0</v>
      </c>
      <c r="N55" s="47">
        <f t="shared" si="1"/>
        <v>0</v>
      </c>
      <c r="O55" s="64">
        <f t="shared" si="1"/>
        <v>44</v>
      </c>
      <c r="P55" s="64">
        <f t="shared" si="1"/>
        <v>704</v>
      </c>
      <c r="Q55" s="64">
        <f t="shared" si="1"/>
        <v>680</v>
      </c>
      <c r="R55" s="64">
        <f t="shared" si="1"/>
        <v>24</v>
      </c>
      <c r="S55" s="47"/>
      <c r="T55" s="47"/>
    </row>
    <row r="56" ht="20.1" customHeight="1" spans="1:20">
      <c r="A56" s="48" t="s">
        <v>135</v>
      </c>
      <c r="B56" s="49" t="s">
        <v>243</v>
      </c>
      <c r="C56" s="50"/>
      <c r="D56" s="51">
        <v>1</v>
      </c>
      <c r="E56" s="52" t="s">
        <v>244</v>
      </c>
      <c r="F56" s="53" t="s">
        <v>245</v>
      </c>
      <c r="G56" s="52"/>
      <c r="H56" s="52"/>
      <c r="I56" s="52"/>
      <c r="J56" s="52">
        <v>2</v>
      </c>
      <c r="K56" s="52"/>
      <c r="L56" s="52"/>
      <c r="M56" s="52"/>
      <c r="N56" s="52"/>
      <c r="O56" s="52">
        <v>2</v>
      </c>
      <c r="P56" s="52">
        <v>32</v>
      </c>
      <c r="Q56" s="52">
        <v>32</v>
      </c>
      <c r="R56" s="52"/>
      <c r="S56" s="53" t="s">
        <v>117</v>
      </c>
      <c r="T56" s="53" t="s">
        <v>123</v>
      </c>
    </row>
    <row r="57" ht="20.1" customHeight="1" spans="1:20">
      <c r="A57" s="54"/>
      <c r="B57" s="55"/>
      <c r="C57" s="56"/>
      <c r="D57" s="51">
        <v>2</v>
      </c>
      <c r="E57" s="52" t="s">
        <v>246</v>
      </c>
      <c r="F57" s="53" t="s">
        <v>247</v>
      </c>
      <c r="G57" s="52"/>
      <c r="H57" s="52"/>
      <c r="I57" s="52"/>
      <c r="J57" s="52">
        <v>2</v>
      </c>
      <c r="K57" s="52"/>
      <c r="L57" s="52"/>
      <c r="M57" s="52"/>
      <c r="N57" s="52"/>
      <c r="O57" s="52">
        <v>2</v>
      </c>
      <c r="P57" s="52">
        <v>32</v>
      </c>
      <c r="Q57" s="52">
        <v>32</v>
      </c>
      <c r="R57" s="52"/>
      <c r="S57" s="53" t="s">
        <v>117</v>
      </c>
      <c r="T57" s="53" t="s">
        <v>123</v>
      </c>
    </row>
    <row r="58" ht="20.1" customHeight="1" spans="1:20">
      <c r="A58" s="54"/>
      <c r="B58" s="55"/>
      <c r="C58" s="56"/>
      <c r="D58" s="51">
        <v>3</v>
      </c>
      <c r="E58" s="52" t="s">
        <v>248</v>
      </c>
      <c r="F58" s="51" t="s">
        <v>249</v>
      </c>
      <c r="G58" s="52"/>
      <c r="H58" s="52"/>
      <c r="I58" s="52"/>
      <c r="J58" s="52"/>
      <c r="K58" s="52"/>
      <c r="L58" s="52">
        <v>2</v>
      </c>
      <c r="M58" s="52"/>
      <c r="N58" s="52"/>
      <c r="O58" s="52">
        <v>2</v>
      </c>
      <c r="P58" s="52">
        <v>32</v>
      </c>
      <c r="Q58" s="52">
        <v>32</v>
      </c>
      <c r="R58" s="81"/>
      <c r="S58" s="53" t="s">
        <v>117</v>
      </c>
      <c r="T58" s="53" t="s">
        <v>123</v>
      </c>
    </row>
    <row r="59" ht="20.1" customHeight="1" spans="1:20">
      <c r="A59" s="54"/>
      <c r="B59" s="55"/>
      <c r="C59" s="56"/>
      <c r="D59" s="51">
        <v>4</v>
      </c>
      <c r="E59" s="52" t="s">
        <v>250</v>
      </c>
      <c r="F59" s="52" t="s">
        <v>251</v>
      </c>
      <c r="G59" s="52"/>
      <c r="H59" s="52"/>
      <c r="I59" s="52"/>
      <c r="J59" s="52"/>
      <c r="K59" s="52">
        <v>2</v>
      </c>
      <c r="L59" s="52"/>
      <c r="M59" s="52"/>
      <c r="N59" s="52"/>
      <c r="O59" s="52">
        <v>2</v>
      </c>
      <c r="P59" s="52">
        <v>32</v>
      </c>
      <c r="Q59" s="52">
        <v>32</v>
      </c>
      <c r="R59" s="52"/>
      <c r="S59" s="51" t="s">
        <v>117</v>
      </c>
      <c r="T59" s="51" t="s">
        <v>123</v>
      </c>
    </row>
    <row r="60" ht="20.1" customHeight="1" spans="1:20">
      <c r="A60" s="54"/>
      <c r="B60" s="55"/>
      <c r="C60" s="56"/>
      <c r="D60" s="51">
        <v>5</v>
      </c>
      <c r="E60" s="52" t="s">
        <v>252</v>
      </c>
      <c r="F60" s="51" t="s">
        <v>253</v>
      </c>
      <c r="G60" s="52"/>
      <c r="H60" s="52"/>
      <c r="I60" s="52"/>
      <c r="J60" s="52">
        <v>2</v>
      </c>
      <c r="K60" s="52"/>
      <c r="L60" s="52"/>
      <c r="M60" s="52"/>
      <c r="N60" s="52"/>
      <c r="O60" s="52">
        <v>2</v>
      </c>
      <c r="P60" s="52">
        <v>32</v>
      </c>
      <c r="Q60" s="52">
        <v>32</v>
      </c>
      <c r="R60" s="52"/>
      <c r="S60" s="53" t="s">
        <v>117</v>
      </c>
      <c r="T60" s="53" t="s">
        <v>123</v>
      </c>
    </row>
    <row r="61" ht="20.1" customHeight="1" spans="1:20">
      <c r="A61" s="54"/>
      <c r="B61" s="55"/>
      <c r="C61" s="56"/>
      <c r="D61" s="51">
        <v>6</v>
      </c>
      <c r="E61" s="52" t="s">
        <v>254</v>
      </c>
      <c r="F61" s="52" t="s">
        <v>255</v>
      </c>
      <c r="G61" s="52"/>
      <c r="H61" s="52"/>
      <c r="I61" s="52"/>
      <c r="J61" s="52"/>
      <c r="K61" s="52">
        <v>2</v>
      </c>
      <c r="L61" s="52"/>
      <c r="M61" s="52"/>
      <c r="N61" s="52"/>
      <c r="O61" s="52">
        <v>2</v>
      </c>
      <c r="P61" s="52">
        <v>32</v>
      </c>
      <c r="Q61" s="52">
        <v>32</v>
      </c>
      <c r="R61" s="52"/>
      <c r="S61" s="53" t="s">
        <v>117</v>
      </c>
      <c r="T61" s="53" t="s">
        <v>123</v>
      </c>
    </row>
    <row r="62" ht="20.1" customHeight="1" spans="1:20">
      <c r="A62" s="54"/>
      <c r="B62" s="55"/>
      <c r="C62" s="56"/>
      <c r="D62" s="51">
        <v>7</v>
      </c>
      <c r="E62" s="52" t="s">
        <v>256</v>
      </c>
      <c r="F62" s="51" t="s">
        <v>257</v>
      </c>
      <c r="G62" s="52"/>
      <c r="H62" s="52"/>
      <c r="I62" s="52"/>
      <c r="J62" s="57"/>
      <c r="K62" s="12" t="s">
        <v>234</v>
      </c>
      <c r="L62" s="65"/>
      <c r="M62" s="52"/>
      <c r="N62" s="52"/>
      <c r="O62" s="52">
        <v>2</v>
      </c>
      <c r="P62" s="52">
        <v>32</v>
      </c>
      <c r="Q62" s="52">
        <v>24</v>
      </c>
      <c r="R62" s="52">
        <v>8</v>
      </c>
      <c r="S62" s="53" t="s">
        <v>117</v>
      </c>
      <c r="T62" s="53" t="s">
        <v>123</v>
      </c>
    </row>
    <row r="63" ht="20.1" customHeight="1" spans="1:20">
      <c r="A63" s="54"/>
      <c r="B63" s="55"/>
      <c r="C63" s="56"/>
      <c r="D63" s="51">
        <v>8</v>
      </c>
      <c r="E63" s="57" t="s">
        <v>258</v>
      </c>
      <c r="F63" s="51" t="s">
        <v>259</v>
      </c>
      <c r="G63" s="52"/>
      <c r="H63" s="52"/>
      <c r="I63" s="52"/>
      <c r="J63" s="57"/>
      <c r="K63" s="57"/>
      <c r="L63" s="12" t="s">
        <v>234</v>
      </c>
      <c r="M63" s="52"/>
      <c r="N63" s="52"/>
      <c r="O63" s="52">
        <v>2</v>
      </c>
      <c r="P63" s="52">
        <v>32</v>
      </c>
      <c r="Q63" s="52">
        <v>24</v>
      </c>
      <c r="R63" s="52">
        <v>8</v>
      </c>
      <c r="S63" s="53" t="s">
        <v>117</v>
      </c>
      <c r="T63" s="53" t="s">
        <v>123</v>
      </c>
    </row>
    <row r="64" ht="20.1" customHeight="1" spans="1:20">
      <c r="A64" s="54"/>
      <c r="B64" s="55"/>
      <c r="C64" s="56"/>
      <c r="D64" s="51">
        <v>9</v>
      </c>
      <c r="E64" s="52" t="s">
        <v>260</v>
      </c>
      <c r="F64" s="51" t="s">
        <v>261</v>
      </c>
      <c r="G64" s="52"/>
      <c r="H64" s="52"/>
      <c r="I64" s="52"/>
      <c r="J64" s="52"/>
      <c r="K64" s="52"/>
      <c r="L64" s="52">
        <v>1</v>
      </c>
      <c r="M64" s="52"/>
      <c r="N64" s="52"/>
      <c r="O64" s="52">
        <v>1</v>
      </c>
      <c r="P64" s="52">
        <v>16</v>
      </c>
      <c r="Q64" s="52">
        <v>16</v>
      </c>
      <c r="R64" s="52"/>
      <c r="S64" s="51" t="s">
        <v>117</v>
      </c>
      <c r="T64" s="53" t="s">
        <v>123</v>
      </c>
    </row>
    <row r="65" s="2" customFormat="1" ht="20.1" customHeight="1" spans="1:21">
      <c r="A65" s="54"/>
      <c r="B65" s="55"/>
      <c r="C65" s="56"/>
      <c r="D65" s="78">
        <v>10</v>
      </c>
      <c r="E65" s="57" t="s">
        <v>262</v>
      </c>
      <c r="F65" s="78" t="s">
        <v>263</v>
      </c>
      <c r="G65" s="57"/>
      <c r="H65" s="57"/>
      <c r="I65" s="57"/>
      <c r="J65" s="57"/>
      <c r="K65" s="57"/>
      <c r="L65" s="57">
        <v>2</v>
      </c>
      <c r="M65" s="57"/>
      <c r="N65" s="57"/>
      <c r="O65" s="57">
        <v>2</v>
      </c>
      <c r="P65" s="57">
        <v>32</v>
      </c>
      <c r="Q65" s="57">
        <v>32</v>
      </c>
      <c r="R65" s="57"/>
      <c r="S65" s="78" t="s">
        <v>117</v>
      </c>
      <c r="T65" s="78" t="s">
        <v>123</v>
      </c>
      <c r="U65" s="79"/>
    </row>
    <row r="66" ht="20.1" customHeight="1" spans="1:20">
      <c r="A66" s="54"/>
      <c r="B66" s="55"/>
      <c r="C66" s="56"/>
      <c r="D66" s="51">
        <v>11</v>
      </c>
      <c r="E66" s="52" t="s">
        <v>264</v>
      </c>
      <c r="F66" s="53" t="s">
        <v>265</v>
      </c>
      <c r="G66" s="52"/>
      <c r="H66" s="52"/>
      <c r="I66" s="52"/>
      <c r="J66" s="52"/>
      <c r="K66" s="52"/>
      <c r="L66" s="52">
        <v>1</v>
      </c>
      <c r="M66" s="52"/>
      <c r="N66" s="52"/>
      <c r="O66" s="52">
        <v>1</v>
      </c>
      <c r="P66" s="52">
        <v>16</v>
      </c>
      <c r="Q66" s="52">
        <v>16</v>
      </c>
      <c r="R66" s="52"/>
      <c r="S66" s="51" t="s">
        <v>117</v>
      </c>
      <c r="T66" s="53" t="s">
        <v>123</v>
      </c>
    </row>
    <row r="67" ht="20.1" customHeight="1" spans="1:20">
      <c r="A67" s="54"/>
      <c r="B67" s="55"/>
      <c r="C67" s="56"/>
      <c r="D67" s="51">
        <v>12</v>
      </c>
      <c r="E67" s="52" t="s">
        <v>147</v>
      </c>
      <c r="F67" s="22" t="s">
        <v>266</v>
      </c>
      <c r="G67" s="12"/>
      <c r="H67" s="12"/>
      <c r="I67" s="12"/>
      <c r="J67" s="12"/>
      <c r="K67" s="12"/>
      <c r="L67" s="12"/>
      <c r="M67" s="52">
        <v>2</v>
      </c>
      <c r="N67" s="12"/>
      <c r="O67" s="12">
        <v>2</v>
      </c>
      <c r="P67" s="12">
        <v>32</v>
      </c>
      <c r="Q67" s="12">
        <v>32</v>
      </c>
      <c r="R67" s="12"/>
      <c r="S67" s="10" t="s">
        <v>117</v>
      </c>
      <c r="T67" s="10" t="s">
        <v>123</v>
      </c>
    </row>
    <row r="68" ht="20.1" customHeight="1" spans="1:20">
      <c r="A68" s="54"/>
      <c r="B68" s="55"/>
      <c r="C68" s="56"/>
      <c r="D68" s="51">
        <v>13</v>
      </c>
      <c r="E68" s="52" t="s">
        <v>267</v>
      </c>
      <c r="F68" s="51" t="s">
        <v>268</v>
      </c>
      <c r="G68" s="52"/>
      <c r="H68" s="52"/>
      <c r="I68" s="52"/>
      <c r="J68" s="52"/>
      <c r="K68" s="52"/>
      <c r="L68" s="52"/>
      <c r="M68" s="52">
        <v>2</v>
      </c>
      <c r="N68" s="52"/>
      <c r="O68" s="52">
        <v>2</v>
      </c>
      <c r="P68" s="52">
        <v>32</v>
      </c>
      <c r="Q68" s="52">
        <v>32</v>
      </c>
      <c r="R68" s="52"/>
      <c r="S68" s="53" t="s">
        <v>117</v>
      </c>
      <c r="T68" s="53" t="s">
        <v>123</v>
      </c>
    </row>
    <row r="69" ht="20.1" customHeight="1" spans="1:20">
      <c r="A69" s="54"/>
      <c r="B69" s="55"/>
      <c r="C69" s="56"/>
      <c r="D69" s="51">
        <v>14</v>
      </c>
      <c r="E69" s="52" t="s">
        <v>269</v>
      </c>
      <c r="F69" s="51" t="s">
        <v>270</v>
      </c>
      <c r="G69" s="52"/>
      <c r="H69" s="52"/>
      <c r="I69" s="52"/>
      <c r="J69" s="52"/>
      <c r="K69" s="52" t="s">
        <v>271</v>
      </c>
      <c r="L69" s="52"/>
      <c r="M69" s="52"/>
      <c r="N69" s="52"/>
      <c r="O69" s="52">
        <v>2</v>
      </c>
      <c r="P69" s="81">
        <v>32</v>
      </c>
      <c r="Q69" s="81">
        <v>16</v>
      </c>
      <c r="R69" s="81">
        <v>16</v>
      </c>
      <c r="S69" s="51" t="s">
        <v>117</v>
      </c>
      <c r="T69" s="51" t="s">
        <v>123</v>
      </c>
    </row>
    <row r="70" s="2" customFormat="1" ht="20.1" customHeight="1" spans="1:20">
      <c r="A70" s="54"/>
      <c r="B70" s="55"/>
      <c r="C70" s="56"/>
      <c r="D70" s="78">
        <v>15</v>
      </c>
      <c r="E70" s="57" t="s">
        <v>272</v>
      </c>
      <c r="F70" s="78" t="s">
        <v>273</v>
      </c>
      <c r="G70" s="57"/>
      <c r="H70" s="57"/>
      <c r="I70" s="57"/>
      <c r="J70" s="57"/>
      <c r="K70" s="57"/>
      <c r="L70" s="57"/>
      <c r="M70" s="57" t="s">
        <v>38</v>
      </c>
      <c r="N70" s="57"/>
      <c r="O70" s="57">
        <v>2</v>
      </c>
      <c r="P70" s="57">
        <v>32</v>
      </c>
      <c r="Q70" s="57">
        <v>16</v>
      </c>
      <c r="R70" s="57">
        <v>16</v>
      </c>
      <c r="S70" s="78" t="s">
        <v>117</v>
      </c>
      <c r="T70" s="78" t="s">
        <v>123</v>
      </c>
    </row>
    <row r="71" ht="20.1" customHeight="1" spans="1:20">
      <c r="A71" s="54"/>
      <c r="B71" s="55"/>
      <c r="C71" s="56"/>
      <c r="D71" s="51">
        <v>16</v>
      </c>
      <c r="E71" s="52" t="s">
        <v>274</v>
      </c>
      <c r="F71" s="51" t="s">
        <v>275</v>
      </c>
      <c r="G71" s="52"/>
      <c r="H71" s="52"/>
      <c r="I71" s="52"/>
      <c r="J71" s="52"/>
      <c r="K71" s="52"/>
      <c r="L71" s="52"/>
      <c r="M71" s="52" t="s">
        <v>271</v>
      </c>
      <c r="N71" s="52"/>
      <c r="O71" s="52">
        <v>2</v>
      </c>
      <c r="P71" s="52">
        <v>32</v>
      </c>
      <c r="Q71" s="52">
        <v>16</v>
      </c>
      <c r="R71" s="52">
        <v>16</v>
      </c>
      <c r="S71" s="53" t="s">
        <v>117</v>
      </c>
      <c r="T71" s="53" t="s">
        <v>123</v>
      </c>
    </row>
    <row r="72" ht="20.1" customHeight="1" spans="1:20">
      <c r="A72" s="54"/>
      <c r="B72" s="55"/>
      <c r="C72" s="56"/>
      <c r="D72" s="51">
        <v>17</v>
      </c>
      <c r="E72" s="52" t="s">
        <v>276</v>
      </c>
      <c r="F72" s="51" t="s">
        <v>167</v>
      </c>
      <c r="G72" s="52"/>
      <c r="H72" s="52"/>
      <c r="I72" s="52"/>
      <c r="J72" s="52"/>
      <c r="K72" s="52"/>
      <c r="L72" s="52"/>
      <c r="M72" s="52">
        <v>2</v>
      </c>
      <c r="N72" s="52"/>
      <c r="O72" s="52">
        <v>2</v>
      </c>
      <c r="P72" s="52">
        <v>32</v>
      </c>
      <c r="Q72" s="52">
        <v>32</v>
      </c>
      <c r="R72" s="52"/>
      <c r="S72" s="51" t="s">
        <v>117</v>
      </c>
      <c r="T72" s="53" t="s">
        <v>123</v>
      </c>
    </row>
    <row r="73" s="2" customFormat="1" ht="20.1" customHeight="1" spans="1:21">
      <c r="A73" s="54"/>
      <c r="B73" s="55"/>
      <c r="C73" s="56"/>
      <c r="D73" s="78">
        <v>18</v>
      </c>
      <c r="E73" s="57" t="s">
        <v>158</v>
      </c>
      <c r="F73" s="78" t="s">
        <v>277</v>
      </c>
      <c r="G73" s="78"/>
      <c r="H73" s="78"/>
      <c r="I73" s="78"/>
      <c r="J73" s="78"/>
      <c r="K73" s="78"/>
      <c r="L73" s="78"/>
      <c r="M73" s="78">
        <v>3</v>
      </c>
      <c r="N73" s="78"/>
      <c r="O73" s="78">
        <v>3</v>
      </c>
      <c r="P73" s="78">
        <v>48</v>
      </c>
      <c r="Q73" s="78">
        <v>48</v>
      </c>
      <c r="R73" s="78"/>
      <c r="S73" s="78" t="s">
        <v>102</v>
      </c>
      <c r="T73" s="53" t="s">
        <v>123</v>
      </c>
      <c r="U73" s="79"/>
    </row>
    <row r="74" ht="20.1" customHeight="1" spans="1:20">
      <c r="A74" s="54"/>
      <c r="B74" s="55"/>
      <c r="C74" s="56"/>
      <c r="D74" s="51">
        <v>19</v>
      </c>
      <c r="E74" s="57" t="s">
        <v>278</v>
      </c>
      <c r="F74" s="51" t="s">
        <v>279</v>
      </c>
      <c r="G74" s="52"/>
      <c r="H74" s="52"/>
      <c r="I74" s="52"/>
      <c r="J74" s="52"/>
      <c r="K74" s="52">
        <v>2</v>
      </c>
      <c r="L74" s="52"/>
      <c r="M74" s="52"/>
      <c r="N74" s="52"/>
      <c r="O74" s="52">
        <v>2</v>
      </c>
      <c r="P74" s="52">
        <v>32</v>
      </c>
      <c r="Q74" s="52">
        <v>32</v>
      </c>
      <c r="R74" s="52"/>
      <c r="S74" s="51" t="s">
        <v>102</v>
      </c>
      <c r="T74" s="78" t="s">
        <v>35</v>
      </c>
    </row>
    <row r="75" ht="20.1" customHeight="1" spans="1:20">
      <c r="A75" s="54"/>
      <c r="B75" s="55"/>
      <c r="C75" s="56"/>
      <c r="D75" s="12">
        <v>20</v>
      </c>
      <c r="E75" s="12" t="s">
        <v>163</v>
      </c>
      <c r="F75" s="51" t="s">
        <v>280</v>
      </c>
      <c r="G75" s="12"/>
      <c r="H75" s="12"/>
      <c r="I75" s="12"/>
      <c r="J75" s="12"/>
      <c r="K75" s="12"/>
      <c r="L75" s="12"/>
      <c r="M75" s="51" t="s">
        <v>21</v>
      </c>
      <c r="N75" s="12"/>
      <c r="O75" s="51">
        <v>3</v>
      </c>
      <c r="P75" s="51">
        <v>48</v>
      </c>
      <c r="Q75" s="51">
        <v>32</v>
      </c>
      <c r="R75" s="12">
        <v>16</v>
      </c>
      <c r="S75" s="51" t="s">
        <v>72</v>
      </c>
      <c r="T75" s="51" t="s">
        <v>123</v>
      </c>
    </row>
    <row r="76" s="2" customFormat="1" ht="15.6" customHeight="1" spans="1:20">
      <c r="A76" s="54"/>
      <c r="B76" s="55"/>
      <c r="C76" s="56"/>
      <c r="D76" s="82" t="s">
        <v>76</v>
      </c>
      <c r="E76" s="83"/>
      <c r="F76" s="84"/>
      <c r="G76" s="47"/>
      <c r="H76" s="47"/>
      <c r="I76" s="47"/>
      <c r="J76" s="47">
        <v>6</v>
      </c>
      <c r="K76" s="47">
        <v>10</v>
      </c>
      <c r="L76" s="47">
        <v>8</v>
      </c>
      <c r="M76" s="47">
        <v>16</v>
      </c>
      <c r="N76" s="47">
        <v>0</v>
      </c>
      <c r="O76" s="47">
        <v>40</v>
      </c>
      <c r="P76" s="47">
        <v>640</v>
      </c>
      <c r="Q76" s="47">
        <v>560</v>
      </c>
      <c r="R76" s="47">
        <v>80</v>
      </c>
      <c r="S76" s="47"/>
      <c r="T76" s="47"/>
    </row>
    <row r="77" ht="15.6" customHeight="1" spans="1:20">
      <c r="A77" s="54"/>
      <c r="B77" s="85"/>
      <c r="C77" s="86"/>
      <c r="D77" s="42" t="s">
        <v>281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4"/>
    </row>
    <row r="78" ht="15.6" customHeight="1" spans="1:20">
      <c r="A78" s="54"/>
      <c r="B78" s="49" t="s">
        <v>169</v>
      </c>
      <c r="C78" s="50"/>
      <c r="D78" s="49" t="s">
        <v>282</v>
      </c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50"/>
    </row>
    <row r="79" spans="1:20">
      <c r="A79" s="54"/>
      <c r="B79" s="55"/>
      <c r="C79" s="56"/>
      <c r="D79" s="55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56"/>
    </row>
    <row r="80" ht="17.1" customHeight="1" spans="1:20">
      <c r="A80" s="54"/>
      <c r="B80" s="55"/>
      <c r="C80" s="56"/>
      <c r="D80" s="55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56"/>
    </row>
    <row r="81" ht="15.6" customHeight="1" spans="1:20">
      <c r="A81" s="54"/>
      <c r="B81" s="85"/>
      <c r="C81" s="86"/>
      <c r="D81" s="85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6"/>
    </row>
    <row r="82" s="2" customFormat="1" ht="15.6" customHeight="1" spans="1:20">
      <c r="A82" s="90"/>
      <c r="B82" s="91" t="s">
        <v>283</v>
      </c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5"/>
    </row>
    <row r="83" s="3" customFormat="1" ht="15.6" customHeight="1" spans="1:20">
      <c r="A83" s="82" t="s">
        <v>172</v>
      </c>
      <c r="B83" s="83"/>
      <c r="C83" s="83"/>
      <c r="D83" s="83"/>
      <c r="E83" s="83"/>
      <c r="F83" s="84"/>
      <c r="G83" s="93">
        <f>G28+G35+G55+G76</f>
        <v>20</v>
      </c>
      <c r="H83" s="93">
        <f t="shared" ref="H83:R83" si="2">H28+H35+H55+H76</f>
        <v>24</v>
      </c>
      <c r="I83" s="93">
        <v>23</v>
      </c>
      <c r="J83" s="93">
        <f t="shared" si="2"/>
        <v>25</v>
      </c>
      <c r="K83" s="93">
        <f t="shared" si="2"/>
        <v>20</v>
      </c>
      <c r="L83" s="93">
        <f t="shared" si="2"/>
        <v>12</v>
      </c>
      <c r="M83" s="93">
        <f t="shared" si="2"/>
        <v>16</v>
      </c>
      <c r="N83" s="93">
        <f t="shared" si="2"/>
        <v>0</v>
      </c>
      <c r="O83" s="93">
        <f t="shared" si="2"/>
        <v>145</v>
      </c>
      <c r="P83" s="93">
        <f t="shared" si="2"/>
        <v>2404</v>
      </c>
      <c r="Q83" s="93">
        <f t="shared" si="2"/>
        <v>2268</v>
      </c>
      <c r="R83" s="93">
        <f t="shared" si="2"/>
        <v>104</v>
      </c>
      <c r="S83" s="47"/>
      <c r="T83" s="96"/>
    </row>
    <row r="84" spans="1:20">
      <c r="A84" s="94"/>
      <c r="B84" s="94"/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</row>
  </sheetData>
  <autoFilter xmlns:etc="http://www.wps.cn/officeDocument/2017/etCustomData" ref="A4:U83" etc:filterBottomFollowUsedRange="0">
    <extLst/>
  </autoFilter>
  <mergeCells count="40">
    <mergeCell ref="A1:B1"/>
    <mergeCell ref="C1:T1"/>
    <mergeCell ref="D28:F28"/>
    <mergeCell ref="D29:F29"/>
    <mergeCell ref="G29:N29"/>
    <mergeCell ref="D30:F30"/>
    <mergeCell ref="G30:N30"/>
    <mergeCell ref="D31:F31"/>
    <mergeCell ref="G31:N31"/>
    <mergeCell ref="D32:F32"/>
    <mergeCell ref="G32:N32"/>
    <mergeCell ref="D33:F33"/>
    <mergeCell ref="G33:N33"/>
    <mergeCell ref="D34:F34"/>
    <mergeCell ref="G34:N34"/>
    <mergeCell ref="D35:F35"/>
    <mergeCell ref="D47:F47"/>
    <mergeCell ref="B55:F55"/>
    <mergeCell ref="D76:F76"/>
    <mergeCell ref="D77:T77"/>
    <mergeCell ref="B82:T82"/>
    <mergeCell ref="A83:F83"/>
    <mergeCell ref="A5:A35"/>
    <mergeCell ref="A36:A55"/>
    <mergeCell ref="A56:A82"/>
    <mergeCell ref="D2:D4"/>
    <mergeCell ref="E2:E4"/>
    <mergeCell ref="S2:S3"/>
    <mergeCell ref="T2:T3"/>
    <mergeCell ref="A2:C4"/>
    <mergeCell ref="G2:N3"/>
    <mergeCell ref="Q2:R3"/>
    <mergeCell ref="B48:C54"/>
    <mergeCell ref="B56:C77"/>
    <mergeCell ref="B78:C81"/>
    <mergeCell ref="B36:C47"/>
    <mergeCell ref="D78:T81"/>
    <mergeCell ref="B29:C35"/>
    <mergeCell ref="B5:C28"/>
    <mergeCell ref="Q29:T34"/>
  </mergeCells>
  <pageMargins left="0.75" right="0.75" top="1" bottom="1" header="0.5" footer="0.5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无颜色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talerance</dc:creator>
  <cp:lastModifiedBy>sheep</cp:lastModifiedBy>
  <dcterms:created xsi:type="dcterms:W3CDTF">2021-03-29T23:40:00Z</dcterms:created>
  <dcterms:modified xsi:type="dcterms:W3CDTF">2024-10-10T05:51:36Z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B80CA37EDCEC4A3FA694D540B99E731C</vt:lpwstr>
  </property>
  <property fmtid="{D5CDD505-2E9C-101B-9397-08002B2CF9AE}" pid="3" name="KSOProductBuildVer">
    <vt:lpwstr>2052-12.1.0.18276</vt:lpwstr>
  </property>
</Properties>
</file>