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45" windowHeight="12765"/>
  </bookViews>
  <sheets>
    <sheet name="250422反馈修改" sheetId="9" r:id="rId1"/>
    <sheet name="调学期250409-教务处反馈" sheetId="10" r:id="rId2"/>
  </sheets>
  <definedNames>
    <definedName name="_xlnm._FilterDatabase" localSheetId="0" hidden="1">'250422反馈修改'!$A$3:$U$73</definedName>
    <definedName name="_xlnm._FilterDatabase" localSheetId="1" hidden="1">'调学期250409-教务处反馈'!$A$3:$U$74</definedName>
    <definedName name="_xlnm.Print_Titles" localSheetId="0">'250422反馈修改'!$1:$3</definedName>
    <definedName name="_xlnm.Print_Titles" localSheetId="1">'调学期250409-教务处反馈'!$1:$3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14286</author>
  </authors>
  <commentList>
    <comment ref="E8" authorId="0">
      <text>
        <r>
          <rPr>
            <b/>
            <sz val="9"/>
            <rFont val="宋体"/>
            <charset val="134"/>
          </rPr>
          <t>14286:</t>
        </r>
        <r>
          <rPr>
            <sz val="9"/>
            <rFont val="宋体"/>
            <charset val="134"/>
          </rPr>
          <t xml:space="preserve">
课程名称错误！仔细检查！！！</t>
        </r>
      </text>
    </comment>
    <comment ref="E11" authorId="0">
      <text>
        <r>
          <rPr>
            <b/>
            <sz val="9"/>
            <rFont val="宋体"/>
            <charset val="134"/>
          </rPr>
          <t>14286:</t>
        </r>
        <r>
          <rPr>
            <sz val="9"/>
            <rFont val="宋体"/>
            <charset val="134"/>
          </rPr>
          <t xml:space="preserve">
大学生心理健康：需更正名称与课码；
大学生心理健康  060041B
</t>
        </r>
      </text>
    </comment>
    <comment ref="E12" authorId="0">
      <text>
        <r>
          <rPr>
            <b/>
            <sz val="9"/>
            <rFont val="宋体"/>
            <charset val="134"/>
          </rPr>
          <t>14286:</t>
        </r>
        <r>
          <rPr>
            <sz val="9"/>
            <rFont val="宋体"/>
            <charset val="134"/>
          </rPr>
          <t xml:space="preserve">
对应课程名称为：大学生心理健康实践课 
需体现在表六中，不应放在表七中 对应课码 10525011
</t>
        </r>
      </text>
    </comment>
    <comment ref="D27" authorId="0">
      <text>
        <r>
          <rPr>
            <b/>
            <sz val="9"/>
            <rFont val="宋体"/>
            <charset val="134"/>
          </rPr>
          <t>14286:</t>
        </r>
        <r>
          <rPr>
            <sz val="9"/>
            <rFont val="宋体"/>
            <charset val="134"/>
          </rPr>
          <t xml:space="preserve">
新课已入库，请做相应补充；
</t>
        </r>
      </text>
    </comment>
    <comment ref="I27" authorId="0">
      <text>
        <r>
          <rPr>
            <b/>
            <sz val="9"/>
            <rFont val="宋体"/>
            <charset val="134"/>
          </rPr>
          <t>14286:</t>
        </r>
        <r>
          <rPr>
            <sz val="9"/>
            <rFont val="宋体"/>
            <charset val="134"/>
          </rPr>
          <t xml:space="preserve">
确定为第1学期开课，总学时16，
周学时1，学分1，请修改
</t>
        </r>
      </text>
    </comment>
    <comment ref="S27" authorId="0">
      <text>
        <r>
          <rPr>
            <b/>
            <sz val="9"/>
            <rFont val="宋体"/>
            <charset val="134"/>
          </rPr>
          <t>14286:</t>
        </r>
        <r>
          <rPr>
            <sz val="9"/>
            <rFont val="宋体"/>
            <charset val="134"/>
          </rPr>
          <t xml:space="preserve">
需做相应补充</t>
        </r>
      </text>
    </comment>
    <comment ref="F28" authorId="0">
      <text>
        <r>
          <rPr>
            <b/>
            <sz val="9"/>
            <rFont val="宋体"/>
            <charset val="134"/>
          </rPr>
          <t>14286:</t>
        </r>
        <r>
          <rPr>
            <sz val="9"/>
            <rFont val="宋体"/>
            <charset val="134"/>
          </rPr>
          <t xml:space="preserve">
更改后需重新核对</t>
        </r>
      </text>
    </comment>
    <comment ref="D55" authorId="0">
      <text>
        <r>
          <rPr>
            <b/>
            <sz val="9"/>
            <rFont val="宋体"/>
            <charset val="134"/>
          </rPr>
          <t>14286:</t>
        </r>
        <r>
          <rPr>
            <sz val="9"/>
            <rFont val="宋体"/>
            <charset val="134"/>
          </rPr>
          <t xml:space="preserve">
新课已入库，请做相应补充；
</t>
        </r>
      </text>
    </comment>
    <comment ref="D56" authorId="0">
      <text>
        <r>
          <rPr>
            <b/>
            <sz val="9"/>
            <rFont val="宋体"/>
            <charset val="134"/>
          </rPr>
          <t>14286:</t>
        </r>
        <r>
          <rPr>
            <sz val="9"/>
            <rFont val="宋体"/>
            <charset val="134"/>
          </rPr>
          <t xml:space="preserve">
新课已入库，请做相应补充；
</t>
        </r>
      </text>
    </comment>
    <comment ref="D59" authorId="0">
      <text>
        <r>
          <rPr>
            <b/>
            <sz val="9"/>
            <rFont val="宋体"/>
            <charset val="134"/>
          </rPr>
          <t>14286:</t>
        </r>
        <r>
          <rPr>
            <sz val="9"/>
            <rFont val="宋体"/>
            <charset val="134"/>
          </rPr>
          <t xml:space="preserve">
新课已入库，请做相应补充；</t>
        </r>
      </text>
    </comment>
    <comment ref="D60" authorId="0">
      <text>
        <r>
          <rPr>
            <b/>
            <sz val="9"/>
            <rFont val="宋体"/>
            <charset val="134"/>
          </rPr>
          <t>14286:</t>
        </r>
        <r>
          <rPr>
            <sz val="9"/>
            <rFont val="宋体"/>
            <charset val="134"/>
          </rPr>
          <t xml:space="preserve">
新课已入库，请做相应补充；
</t>
        </r>
      </text>
    </comment>
    <comment ref="D62" authorId="0">
      <text>
        <r>
          <rPr>
            <b/>
            <sz val="9"/>
            <rFont val="宋体"/>
            <charset val="134"/>
          </rPr>
          <t>14286:</t>
        </r>
        <r>
          <rPr>
            <sz val="9"/>
            <rFont val="宋体"/>
            <charset val="134"/>
          </rPr>
          <t xml:space="preserve">
新课已入库，请做相应补充；
</t>
        </r>
      </text>
    </comment>
    <comment ref="D69" authorId="0">
      <text>
        <r>
          <rPr>
            <b/>
            <sz val="9"/>
            <rFont val="宋体"/>
            <charset val="134"/>
          </rPr>
          <t>14286:</t>
        </r>
        <r>
          <rPr>
            <sz val="9"/>
            <rFont val="宋体"/>
            <charset val="134"/>
          </rPr>
          <t xml:space="preserve">
新课已入库，请做相应补充；
课程对应学分错误，做校对修改；
</t>
        </r>
      </text>
    </comment>
    <comment ref="N69" authorId="0">
      <text>
        <r>
          <rPr>
            <b/>
            <sz val="9"/>
            <rFont val="宋体"/>
            <charset val="134"/>
          </rPr>
          <t>14286:</t>
        </r>
        <r>
          <rPr>
            <sz val="9"/>
            <rFont val="宋体"/>
            <charset val="134"/>
          </rPr>
          <t xml:space="preserve">
对应学分需核对</t>
        </r>
      </text>
    </comment>
    <comment ref="O69" authorId="0">
      <text>
        <r>
          <rPr>
            <b/>
            <sz val="9"/>
            <rFont val="宋体"/>
            <charset val="134"/>
          </rPr>
          <t>14286:</t>
        </r>
        <r>
          <rPr>
            <sz val="9"/>
            <rFont val="宋体"/>
            <charset val="134"/>
          </rPr>
          <t xml:space="preserve">
对应学时需核对</t>
        </r>
      </text>
    </comment>
    <comment ref="P69" authorId="0">
      <text>
        <r>
          <rPr>
            <b/>
            <sz val="9"/>
            <rFont val="宋体"/>
            <charset val="134"/>
          </rPr>
          <t>14286:</t>
        </r>
        <r>
          <rPr>
            <sz val="9"/>
            <rFont val="宋体"/>
            <charset val="134"/>
          </rPr>
          <t xml:space="preserve">
对应学时核对</t>
        </r>
      </text>
    </comment>
    <comment ref="N74" authorId="0">
      <text>
        <r>
          <rPr>
            <b/>
            <sz val="9"/>
            <rFont val="宋体"/>
            <charset val="134"/>
          </rPr>
          <t>14286:</t>
        </r>
        <r>
          <rPr>
            <sz val="9"/>
            <rFont val="宋体"/>
            <charset val="134"/>
          </rPr>
          <t xml:space="preserve">
对应学分需核对</t>
        </r>
      </text>
    </comment>
    <comment ref="O74" authorId="0">
      <text>
        <r>
          <rPr>
            <b/>
            <sz val="9"/>
            <rFont val="宋体"/>
            <charset val="134"/>
          </rPr>
          <t>14286:</t>
        </r>
        <r>
          <rPr>
            <sz val="9"/>
            <rFont val="宋体"/>
            <charset val="134"/>
          </rPr>
          <t xml:space="preserve">
核对</t>
        </r>
      </text>
    </comment>
    <comment ref="P74" authorId="0">
      <text>
        <r>
          <rPr>
            <b/>
            <sz val="9"/>
            <rFont val="宋体"/>
            <charset val="134"/>
          </rPr>
          <t>14286:</t>
        </r>
        <r>
          <rPr>
            <sz val="9"/>
            <rFont val="宋体"/>
            <charset val="134"/>
          </rPr>
          <t xml:space="preserve">
核对</t>
        </r>
      </text>
    </comment>
  </commentList>
</comments>
</file>

<file path=xl/sharedStrings.xml><?xml version="1.0" encoding="utf-8"?>
<sst xmlns="http://schemas.openxmlformats.org/spreadsheetml/2006/main" count="531" uniqueCount="262">
  <si>
    <r>
      <rPr>
        <b/>
        <sz val="11"/>
        <rFont val="宋体"/>
        <charset val="134"/>
      </rPr>
      <t>税收学（税务师）专业本科学分制指导性教学计划表</t>
    </r>
    <r>
      <rPr>
        <b/>
        <sz val="11"/>
        <rFont val="Times New Roman"/>
        <charset val="134"/>
      </rPr>
      <t>(2025)</t>
    </r>
  </si>
  <si>
    <r>
      <rPr>
        <sz val="9"/>
        <rFont val="宋体"/>
        <charset val="134"/>
      </rPr>
      <t>课程类型</t>
    </r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</si>
  <si>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</si>
  <si>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</si>
  <si>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</si>
  <si>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</si>
  <si>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分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数</t>
    </r>
  </si>
  <si>
    <r>
      <rPr>
        <sz val="9"/>
        <rFont val="宋体"/>
        <charset val="134"/>
      </rPr>
      <t>总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</si>
  <si>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</si>
  <si>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</si>
  <si>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</si>
  <si>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</si>
  <si>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</si>
  <si>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r>
      <rPr>
        <sz val="9"/>
        <rFont val="宋体"/>
        <charset val="134"/>
      </rPr>
      <t>通识教育</t>
    </r>
  </si>
  <si>
    <r>
      <rPr>
        <sz val="9"/>
        <rFont val="宋体"/>
        <charset val="134"/>
      </rPr>
      <t>通识教育必修课</t>
    </r>
  </si>
  <si>
    <t>1921032B</t>
  </si>
  <si>
    <r>
      <rPr>
        <sz val="9"/>
        <rFont val="宋体"/>
        <charset val="134"/>
      </rPr>
      <t>思想道德与法制</t>
    </r>
    <r>
      <rPr>
        <sz val="9"/>
        <rFont val="Times New Roman"/>
        <charset val="134"/>
      </rPr>
      <t xml:space="preserve">
Ideology-Morality &amp;Rule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</si>
  <si>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</si>
  <si>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</si>
  <si>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</si>
  <si>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 xml:space="preserve">
Introduction to Mao
Zedong Thought and
Socialism Theoretical System with Chinese
Characteristic</t>
    </r>
  </si>
  <si>
    <r>
      <rPr>
        <sz val="9"/>
        <rFont val="宋体"/>
        <charset val="134"/>
      </rPr>
      <t>考试</t>
    </r>
  </si>
  <si>
    <t>060102B</t>
  </si>
  <si>
    <r>
      <rPr>
        <sz val="9"/>
        <rFont val="宋体"/>
        <charset val="134"/>
      </rPr>
      <t>习近平新时代中国特色社会义主思想概论</t>
    </r>
    <r>
      <rPr>
        <sz val="9"/>
        <rFont val="Times New Roman"/>
        <charset val="134"/>
      </rPr>
      <t xml:space="preserve">
An Introduction to Xi Jinping's Thought on Socialism with Chinese Characteristics for a New Era</t>
    </r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</si>
  <si>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</si>
  <si>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 xml:space="preserve">
The basic principles of Marxism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</si>
  <si>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</si>
  <si>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
Conspectus of Chinese Modern History</t>
    </r>
  </si>
  <si>
    <t>1922030B</t>
  </si>
  <si>
    <r>
      <rPr>
        <sz val="9"/>
        <rFont val="宋体"/>
        <charset val="134"/>
      </rPr>
      <t>形势与政策（三）</t>
    </r>
    <r>
      <rPr>
        <sz val="9"/>
        <rFont val="Times New Roman"/>
        <charset val="134"/>
      </rPr>
      <t xml:space="preserve">
Situation and Policy3</t>
    </r>
  </si>
  <si>
    <t>1922040B</t>
  </si>
  <si>
    <r>
      <rPr>
        <sz val="9"/>
        <rFont val="宋体"/>
        <charset val="134"/>
      </rPr>
      <t>形势与政策（四）</t>
    </r>
    <r>
      <rPr>
        <sz val="9"/>
        <rFont val="Times New Roman"/>
        <charset val="134"/>
      </rPr>
      <t xml:space="preserve">
Situation and Policy4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</si>
  <si>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</si>
  <si>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 xml:space="preserve">
College Students Mental Health Course  Description 
</t>
    </r>
  </si>
  <si>
    <t>党委学生工作部、党委武装部、学生处</t>
  </si>
  <si>
    <t>考查</t>
  </si>
  <si>
    <t>130014A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</si>
  <si>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
College EnglishI</t>
    </r>
  </si>
  <si>
    <r>
      <rPr>
        <sz val="9"/>
        <rFont val="宋体"/>
        <charset val="134"/>
      </rPr>
      <t>外国语学院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</si>
  <si>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</si>
  <si>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II
College EnglishⅡ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</si>
  <si>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</si>
  <si>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
Calculus I</t>
    </r>
  </si>
  <si>
    <r>
      <rPr>
        <sz val="9"/>
        <rFont val="宋体"/>
        <charset val="134"/>
      </rPr>
      <t>统计学院</t>
    </r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</si>
  <si>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</si>
  <si>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II
Calculus IⅡ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</si>
  <si>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</si>
  <si>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</si>
  <si>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</si>
  <si>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 xml:space="preserve">
Probability theory and Mathematics Statistics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</si>
  <si>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</si>
  <si>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
Introduction to Artificial
Intelligence</t>
    </r>
  </si>
  <si>
    <r>
      <rPr>
        <sz val="9"/>
        <rFont val="宋体"/>
        <charset val="134"/>
      </rPr>
      <t>管理工程学院</t>
    </r>
  </si>
  <si>
    <t>2125002A</t>
  </si>
  <si>
    <r>
      <rPr>
        <sz val="9"/>
        <rFont val="宋体"/>
        <charset val="134"/>
      </rPr>
      <t>人工智能素养</t>
    </r>
    <r>
      <rPr>
        <sz val="9"/>
        <rFont val="Times New Roman"/>
        <charset val="134"/>
      </rPr>
      <t xml:space="preserve">
Artificial Intelligence Literacy</t>
    </r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</si>
  <si>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</si>
  <si>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
 Practical Writing</t>
    </r>
  </si>
  <si>
    <r>
      <rPr>
        <sz val="9"/>
        <rFont val="宋体"/>
        <charset val="134"/>
      </rPr>
      <t>文化与传播学院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</si>
  <si>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</si>
  <si>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</si>
  <si>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</si>
  <si>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</si>
  <si>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</si>
  <si>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</si>
  <si>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</si>
  <si>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</si>
  <si>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EducationⅣ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</si>
  <si>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</si>
  <si>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
Military Theory</t>
    </r>
  </si>
  <si>
    <t>10525101A</t>
  </si>
  <si>
    <r>
      <rPr>
        <sz val="9"/>
        <rFont val="宋体"/>
        <charset val="134"/>
      </rPr>
      <t>国家安全教育</t>
    </r>
    <r>
      <rPr>
        <sz val="9"/>
        <rFont val="Times New Roman"/>
        <charset val="134"/>
      </rPr>
      <t xml:space="preserve">
National
Security Education</t>
    </r>
  </si>
  <si>
    <t>保卫处
管工学院</t>
  </si>
  <si>
    <r>
      <rPr>
        <sz val="9"/>
        <rFont val="宋体"/>
        <charset val="134"/>
      </rPr>
      <t>小计</t>
    </r>
  </si>
  <si>
    <r>
      <rPr>
        <sz val="9"/>
        <rFont val="宋体"/>
        <charset val="134"/>
      </rPr>
      <t>通识教育选修课</t>
    </r>
  </si>
  <si>
    <r>
      <rPr>
        <sz val="9"/>
        <rFont val="Times New Roman"/>
        <charset val="134"/>
      </rPr>
      <t>“</t>
    </r>
    <r>
      <rPr>
        <sz val="9"/>
        <rFont val="宋体"/>
        <charset val="134"/>
      </rPr>
      <t>四史类</t>
    </r>
    <r>
      <rPr>
        <sz val="9"/>
        <rFont val="Times New Roman"/>
        <charset val="134"/>
      </rPr>
      <t>”</t>
    </r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</si>
  <si>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</si>
  <si>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</si>
  <si>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r>
      <rPr>
        <sz val="9"/>
        <rFont val="宋体"/>
        <charset val="134"/>
      </rPr>
      <t>本部分课程包含线下课程与网络课程，其中线下课程修读不少于</t>
    </r>
    <r>
      <rPr>
        <sz val="9"/>
        <rFont val="Times New Roman"/>
        <charset val="134"/>
      </rPr>
      <t>5</t>
    </r>
    <r>
      <rPr>
        <sz val="9"/>
        <rFont val="宋体"/>
        <charset val="134"/>
      </rPr>
      <t>学分</t>
    </r>
    <r>
      <rPr>
        <sz val="9"/>
        <rFont val="Times New Roman"/>
        <charset val="134"/>
      </rPr>
      <t xml:space="preserve">
</t>
    </r>
  </si>
  <si>
    <r>
      <rPr>
        <sz val="9"/>
        <rFont val="宋体"/>
        <charset val="134"/>
      </rPr>
      <t>审美体验与艺术鉴赏</t>
    </r>
  </si>
  <si>
    <t>≥2</t>
  </si>
  <si>
    <r>
      <rPr>
        <sz val="9"/>
        <rFont val="宋体"/>
        <charset val="134"/>
      </rPr>
      <t>创新创业与职业发展</t>
    </r>
  </si>
  <si>
    <r>
      <rPr>
        <sz val="9"/>
        <rFont val="宋体"/>
        <charset val="134"/>
      </rPr>
      <t>自然认知与科技文明</t>
    </r>
  </si>
  <si>
    <r>
      <rPr>
        <sz val="9"/>
        <rFont val="宋体"/>
        <charset val="134"/>
      </rPr>
      <t>语言与跨文化交流</t>
    </r>
  </si>
  <si>
    <r>
      <rPr>
        <sz val="9"/>
        <rFont val="宋体"/>
        <charset val="134"/>
      </rPr>
      <t>国学历史与哲学伦理</t>
    </r>
  </si>
  <si>
    <r>
      <rPr>
        <sz val="9"/>
        <rFont val="宋体"/>
        <charset val="134"/>
      </rPr>
      <t>法律基础与公民修养</t>
    </r>
  </si>
  <si>
    <r>
      <rPr>
        <sz val="9"/>
        <rFont val="宋体"/>
        <charset val="134"/>
      </rPr>
      <t>专业教育</t>
    </r>
  </si>
  <si>
    <r>
      <rPr>
        <sz val="9"/>
        <rFont val="宋体"/>
        <charset val="134"/>
      </rPr>
      <t>专业必修课</t>
    </r>
  </si>
  <si>
    <t>030123A</t>
  </si>
  <si>
    <r>
      <rPr>
        <sz val="9"/>
        <rFont val="宋体"/>
        <charset val="134"/>
      </rPr>
      <t>微观经济学</t>
    </r>
    <r>
      <rPr>
        <sz val="9"/>
        <rFont val="Times New Roman"/>
        <charset val="134"/>
      </rPr>
      <t xml:space="preserve">
Microeconomics</t>
    </r>
  </si>
  <si>
    <r>
      <rPr>
        <sz val="9"/>
        <rFont val="宋体"/>
        <charset val="134"/>
      </rPr>
      <t>经济学院</t>
    </r>
  </si>
  <si>
    <t>030022A</t>
  </si>
  <si>
    <r>
      <rPr>
        <sz val="9"/>
        <rFont val="宋体"/>
        <charset val="134"/>
      </rPr>
      <t>政治经济学</t>
    </r>
    <r>
      <rPr>
        <sz val="9"/>
        <rFont val="Times New Roman"/>
        <charset val="134"/>
      </rPr>
      <t xml:space="preserve">
Political Economics</t>
    </r>
  </si>
  <si>
    <t>030073A</t>
  </si>
  <si>
    <r>
      <rPr>
        <sz val="9"/>
        <rFont val="宋体"/>
        <charset val="134"/>
      </rPr>
      <t>宏观经济学</t>
    </r>
    <r>
      <rPr>
        <sz val="9"/>
        <rFont val="Times New Roman"/>
        <charset val="134"/>
      </rPr>
      <t xml:space="preserve">
Macroeconomics</t>
    </r>
  </si>
  <si>
    <t>040043A</t>
  </si>
  <si>
    <r>
      <rPr>
        <sz val="9"/>
        <rFont val="宋体"/>
        <charset val="134"/>
      </rPr>
      <t>会计学基础</t>
    </r>
    <r>
      <rPr>
        <sz val="9"/>
        <rFont val="Times New Roman"/>
        <charset val="134"/>
      </rPr>
      <t xml:space="preserve">
Accounting Fundamentals</t>
    </r>
  </si>
  <si>
    <r>
      <rPr>
        <sz val="9"/>
        <rFont val="宋体"/>
        <charset val="134"/>
      </rPr>
      <t>会计学院</t>
    </r>
  </si>
  <si>
    <t>090013A</t>
  </si>
  <si>
    <r>
      <rPr>
        <sz val="9"/>
        <rFont val="宋体"/>
        <charset val="134"/>
      </rPr>
      <t>财政学</t>
    </r>
    <r>
      <rPr>
        <sz val="9"/>
        <rFont val="Times New Roman"/>
        <charset val="134"/>
      </rPr>
      <t xml:space="preserve">
Public Finance</t>
    </r>
  </si>
  <si>
    <r>
      <rPr>
        <sz val="9"/>
        <rFont val="宋体"/>
        <charset val="134"/>
      </rPr>
      <t>财税学院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</si>
  <si>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</si>
  <si>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
Statistics</t>
    </r>
  </si>
  <si>
    <t>090144A</t>
  </si>
  <si>
    <r>
      <rPr>
        <sz val="9"/>
        <rFont val="宋体"/>
        <charset val="134"/>
      </rPr>
      <t>中国税制</t>
    </r>
    <r>
      <rPr>
        <sz val="9"/>
        <rFont val="Times New Roman"/>
        <charset val="134"/>
      </rPr>
      <t xml:space="preserve">
Chinese Tax System</t>
    </r>
  </si>
  <si>
    <t>3+1</t>
  </si>
  <si>
    <t>090662A</t>
  </si>
  <si>
    <r>
      <rPr>
        <sz val="9"/>
        <rFont val="宋体"/>
        <charset val="134"/>
      </rPr>
      <t>税收学</t>
    </r>
    <r>
      <rPr>
        <sz val="9"/>
        <rFont val="Times New Roman"/>
        <charset val="134"/>
      </rPr>
      <t xml:space="preserve">
Taxation</t>
    </r>
  </si>
  <si>
    <t>040113A</t>
  </si>
  <si>
    <r>
      <rPr>
        <sz val="9"/>
        <rFont val="宋体"/>
        <charset val="134"/>
      </rPr>
      <t>国际税收（双语）</t>
    </r>
    <r>
      <rPr>
        <sz val="9"/>
        <rFont val="Times New Roman"/>
        <charset val="134"/>
      </rPr>
      <t>International Taxation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</si>
  <si>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0921152A</t>
  </si>
  <si>
    <r>
      <rPr>
        <sz val="9"/>
        <rFont val="宋体"/>
        <charset val="134"/>
      </rPr>
      <t>税收筹划</t>
    </r>
    <r>
      <rPr>
        <sz val="9"/>
        <rFont val="Times New Roman"/>
        <charset val="134"/>
      </rPr>
      <t xml:space="preserve">
Tax Planning</t>
    </r>
  </si>
  <si>
    <t>1+1</t>
  </si>
  <si>
    <r>
      <rPr>
        <sz val="9"/>
        <rFont val="宋体"/>
        <charset val="134"/>
      </rPr>
      <t>专业必修课程合计</t>
    </r>
  </si>
  <si>
    <r>
      <rPr>
        <sz val="9"/>
        <rFont val="宋体"/>
        <charset val="134"/>
      </rPr>
      <t>会计类课程模块（至少修够</t>
    </r>
    <r>
      <rPr>
        <sz val="9"/>
        <rFont val="Times New Roman"/>
        <charset val="134"/>
      </rPr>
      <t>7</t>
    </r>
    <r>
      <rPr>
        <sz val="9"/>
        <rFont val="宋体"/>
        <charset val="134"/>
      </rPr>
      <t>学分）</t>
    </r>
  </si>
  <si>
    <r>
      <rPr>
        <sz val="9"/>
        <rFont val="宋体"/>
        <charset val="134"/>
      </rPr>
      <t>财务会计学</t>
    </r>
    <r>
      <rPr>
        <sz val="9"/>
        <rFont val="Times New Roman"/>
        <charset val="134"/>
      </rPr>
      <t xml:space="preserve">
Financial Accounting</t>
    </r>
  </si>
  <si>
    <t>0421132A</t>
  </si>
  <si>
    <r>
      <rPr>
        <sz val="9"/>
        <rFont val="宋体"/>
        <charset val="134"/>
      </rPr>
      <t>财务管理学</t>
    </r>
    <r>
      <rPr>
        <sz val="9"/>
        <rFont val="Times New Roman"/>
        <charset val="134"/>
      </rPr>
      <t xml:space="preserve">
Financial Management</t>
    </r>
  </si>
  <si>
    <t>040132B</t>
  </si>
  <si>
    <r>
      <rPr>
        <sz val="9"/>
        <rFont val="宋体"/>
        <charset val="134"/>
      </rPr>
      <t>成本管理会计</t>
    </r>
    <r>
      <rPr>
        <sz val="9"/>
        <rFont val="Times New Roman"/>
        <charset val="134"/>
      </rPr>
      <t xml:space="preserve">
 Cost Management Accounting </t>
    </r>
  </si>
  <si>
    <t>040263B</t>
  </si>
  <si>
    <r>
      <rPr>
        <sz val="9"/>
        <rFont val="宋体"/>
        <charset val="134"/>
      </rPr>
      <t>审计学</t>
    </r>
    <r>
      <rPr>
        <sz val="9"/>
        <rFont val="Times New Roman"/>
        <charset val="134"/>
      </rPr>
      <t xml:space="preserve">
Auditing</t>
    </r>
  </si>
  <si>
    <t>041204A</t>
  </si>
  <si>
    <r>
      <rPr>
        <sz val="9"/>
        <rFont val="宋体"/>
        <charset val="134"/>
      </rPr>
      <t>高级财务会计</t>
    </r>
    <r>
      <rPr>
        <sz val="9"/>
        <rFont val="Times New Roman"/>
        <charset val="134"/>
      </rPr>
      <t xml:space="preserve">
Advanced Financial Accounting</t>
    </r>
  </si>
  <si>
    <r>
      <rPr>
        <sz val="9"/>
        <rFont val="宋体"/>
        <charset val="134"/>
      </rPr>
      <t>税收类课程模块（至少修够</t>
    </r>
    <r>
      <rPr>
        <sz val="9"/>
        <rFont val="Times New Roman"/>
        <charset val="134"/>
      </rPr>
      <t>20</t>
    </r>
    <r>
      <rPr>
        <sz val="9"/>
        <rFont val="宋体"/>
        <charset val="134"/>
      </rPr>
      <t>学分）</t>
    </r>
  </si>
  <si>
    <t>0925082A</t>
  </si>
  <si>
    <r>
      <rPr>
        <sz val="9"/>
        <rFont val="宋体"/>
        <charset val="134"/>
      </rPr>
      <t>数智化与纳税检查</t>
    </r>
    <r>
      <rPr>
        <sz val="9"/>
        <rFont val="Times New Roman"/>
        <charset val="134"/>
      </rPr>
      <t xml:space="preserve">
Digital Intelligence and Tax Inspection</t>
    </r>
  </si>
  <si>
    <t>0925052A</t>
  </si>
  <si>
    <r>
      <rPr>
        <sz val="9"/>
        <rFont val="宋体"/>
        <charset val="134"/>
      </rPr>
      <t>涉税服务实务</t>
    </r>
    <r>
      <rPr>
        <sz val="9"/>
        <rFont val="Times New Roman"/>
        <charset val="134"/>
      </rPr>
      <t xml:space="preserve">
Tax Service Practice</t>
    </r>
  </si>
  <si>
    <t>0921172B</t>
  </si>
  <si>
    <r>
      <rPr>
        <sz val="9"/>
        <rFont val="宋体"/>
        <charset val="134"/>
      </rPr>
      <t>外国税制（双语）</t>
    </r>
    <r>
      <rPr>
        <sz val="9"/>
        <rFont val="Times New Roman"/>
        <charset val="134"/>
      </rPr>
      <t xml:space="preserve">
Foreign Tax System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</si>
  <si>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0921062B</t>
  </si>
  <si>
    <r>
      <rPr>
        <sz val="9"/>
        <rFont val="宋体"/>
        <charset val="134"/>
      </rPr>
      <t>纳税评估</t>
    </r>
    <r>
      <rPr>
        <sz val="9"/>
        <rFont val="Times New Roman"/>
        <charset val="134"/>
      </rPr>
      <t xml:space="preserve"> 
Tax Assessment</t>
    </r>
  </si>
  <si>
    <t>0925091B</t>
  </si>
  <si>
    <r>
      <rPr>
        <sz val="9"/>
        <rFont val="宋体"/>
        <charset val="134"/>
      </rPr>
      <t>中国税收史</t>
    </r>
    <r>
      <rPr>
        <sz val="9"/>
        <rFont val="Times New Roman"/>
        <charset val="134"/>
      </rPr>
      <t xml:space="preserve">
Chinese Tax History</t>
    </r>
  </si>
  <si>
    <t>0925072B</t>
  </si>
  <si>
    <r>
      <rPr>
        <sz val="9"/>
        <rFont val="宋体"/>
        <charset val="134"/>
      </rPr>
      <t>大数据与税务风险管理</t>
    </r>
    <r>
      <rPr>
        <sz val="9"/>
        <rFont val="Times New Roman"/>
        <charset val="134"/>
      </rPr>
      <t xml:space="preserve">
Big Data and Tax Risk Management</t>
    </r>
  </si>
  <si>
    <t>0921072B</t>
  </si>
  <si>
    <r>
      <rPr>
        <sz val="9"/>
        <rFont val="宋体"/>
        <charset val="134"/>
      </rPr>
      <t>税务与公司理财</t>
    </r>
    <r>
      <rPr>
        <sz val="9"/>
        <rFont val="Times New Roman"/>
        <charset val="134"/>
      </rPr>
      <t xml:space="preserve">
Taxation and Corporate Finance</t>
    </r>
  </si>
  <si>
    <t>0925042B</t>
  </si>
  <si>
    <r>
      <rPr>
        <sz val="9"/>
        <rFont val="宋体"/>
        <charset val="134"/>
      </rPr>
      <t>税收计量分析</t>
    </r>
    <r>
      <rPr>
        <sz val="9"/>
        <rFont val="Times New Roman"/>
        <charset val="134"/>
      </rPr>
      <t xml:space="preserve">
Tax Quantitative Analysis</t>
    </r>
  </si>
  <si>
    <t>0921082B</t>
  </si>
  <si>
    <r>
      <rPr>
        <sz val="9"/>
        <rFont val="宋体"/>
        <charset val="134"/>
      </rPr>
      <t>涉税相关制度及案例分析</t>
    </r>
    <r>
      <rPr>
        <sz val="9"/>
        <rFont val="Times New Roman"/>
        <charset val="134"/>
      </rPr>
      <t>Case Analysis of Tax Service and  Practice</t>
    </r>
  </si>
  <si>
    <t>090712B</t>
  </si>
  <si>
    <r>
      <rPr>
        <sz val="9"/>
        <rFont val="宋体"/>
        <charset val="134"/>
      </rPr>
      <t>税收征管制度</t>
    </r>
    <r>
      <rPr>
        <sz val="9"/>
        <rFont val="Times New Roman"/>
        <charset val="134"/>
      </rPr>
      <t xml:space="preserve">
System of tax collection and management</t>
    </r>
  </si>
  <si>
    <t>094111B</t>
  </si>
  <si>
    <r>
      <rPr>
        <sz val="9"/>
        <rFont val="宋体"/>
        <charset val="134"/>
      </rPr>
      <t>税收最新政策解读</t>
    </r>
    <r>
      <rPr>
        <sz val="9"/>
        <rFont val="Times New Roman"/>
        <charset val="134"/>
      </rPr>
      <t xml:space="preserve">
Tax Policy Interpretation</t>
    </r>
  </si>
  <si>
    <t>093281B</t>
  </si>
  <si>
    <r>
      <rPr>
        <sz val="9"/>
        <rFont val="宋体"/>
        <charset val="134"/>
      </rPr>
      <t>税收前沿问题</t>
    </r>
    <r>
      <rPr>
        <sz val="9"/>
        <rFont val="Times New Roman"/>
        <charset val="134"/>
      </rPr>
      <t xml:space="preserve">
Advanced Development of Taxation</t>
    </r>
  </si>
  <si>
    <t>0921051B</t>
  </si>
  <si>
    <r>
      <rPr>
        <sz val="9"/>
        <rFont val="宋体"/>
        <charset val="134"/>
      </rPr>
      <t>经典论文解析与论文写作</t>
    </r>
    <r>
      <rPr>
        <sz val="9"/>
        <rFont val="Times New Roman"/>
        <charset val="134"/>
      </rPr>
      <t>Analysis of  Paper and Writing</t>
    </r>
  </si>
  <si>
    <t>0921032B</t>
  </si>
  <si>
    <r>
      <rPr>
        <sz val="9"/>
        <rFont val="宋体"/>
        <charset val="134"/>
      </rPr>
      <t>金融税收</t>
    </r>
    <r>
      <rPr>
        <sz val="9"/>
        <rFont val="Times New Roman"/>
        <charset val="134"/>
      </rPr>
      <t xml:space="preserve">
Taxation on Finance</t>
    </r>
  </si>
  <si>
    <t>0925061B</t>
  </si>
  <si>
    <r>
      <rPr>
        <sz val="9"/>
        <rFont val="Times New Roman"/>
        <charset val="134"/>
      </rPr>
      <t>AI</t>
    </r>
    <r>
      <rPr>
        <sz val="9"/>
        <rFont val="宋体"/>
        <charset val="134"/>
      </rPr>
      <t>效率工具与涉税文书</t>
    </r>
    <r>
      <rPr>
        <sz val="9"/>
        <rFont val="Times New Roman"/>
        <charset val="134"/>
      </rPr>
      <t xml:space="preserve"> 
AI efficiency tools and tax related documents</t>
    </r>
  </si>
  <si>
    <t>090543B</t>
  </si>
  <si>
    <r>
      <rPr>
        <sz val="9"/>
        <rFont val="宋体"/>
        <charset val="134"/>
      </rPr>
      <t>资产评估</t>
    </r>
    <r>
      <rPr>
        <sz val="9"/>
        <rFont val="Times New Roman"/>
        <charset val="134"/>
      </rPr>
      <t xml:space="preserve">
Asset Appraisal</t>
    </r>
  </si>
  <si>
    <t>090132B</t>
  </si>
  <si>
    <r>
      <rPr>
        <sz val="9"/>
        <rFont val="宋体"/>
        <charset val="134"/>
      </rPr>
      <t>政府预算</t>
    </r>
    <r>
      <rPr>
        <sz val="9"/>
        <rFont val="Times New Roman"/>
        <charset val="134"/>
      </rPr>
      <t xml:space="preserve">
Government Budget</t>
    </r>
  </si>
  <si>
    <r>
      <rPr>
        <sz val="9"/>
        <rFont val="宋体"/>
        <charset val="134"/>
      </rPr>
      <t>专业选修课程合计</t>
    </r>
  </si>
  <si>
    <r>
      <rPr>
        <b/>
        <sz val="9"/>
        <rFont val="宋体"/>
        <charset val="134"/>
      </rPr>
      <t>专业选修课至少选够</t>
    </r>
    <r>
      <rPr>
        <b/>
        <sz val="9"/>
        <rFont val="Times New Roman"/>
        <charset val="134"/>
      </rPr>
      <t>27</t>
    </r>
    <r>
      <rPr>
        <b/>
        <sz val="9"/>
        <rFont val="宋体"/>
        <charset val="134"/>
      </rPr>
      <t>学分，共</t>
    </r>
    <r>
      <rPr>
        <b/>
        <sz val="9"/>
        <rFont val="Times New Roman"/>
        <charset val="134"/>
      </rPr>
      <t>432</t>
    </r>
    <r>
      <rPr>
        <b/>
        <sz val="9"/>
        <rFont val="宋体"/>
        <charset val="134"/>
      </rPr>
      <t>学时</t>
    </r>
  </si>
  <si>
    <r>
      <rPr>
        <sz val="9"/>
        <rFont val="宋体"/>
        <charset val="134"/>
      </rPr>
      <t>总计</t>
    </r>
  </si>
  <si>
    <t>税收学专业本科学分制指导性教学计划表(2025)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</si>
  <si>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</si>
  <si>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</si>
  <si>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</si>
  <si>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</si>
  <si>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</si>
  <si>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</si>
  <si>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</si>
  <si>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</si>
  <si>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</si>
  <si>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</si>
  <si>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</si>
  <si>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</si>
  <si>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</si>
  <si>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</si>
  <si>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r>
      <rPr>
        <sz val="8"/>
        <rFont val="宋体"/>
        <charset val="134"/>
      </rPr>
      <t xml:space="preserve">思想道德与法制
</t>
    </r>
    <r>
      <rPr>
        <sz val="8"/>
        <rFont val="Times New Roman"/>
        <charset val="134"/>
      </rPr>
      <t>Ideology-Morality &amp;Rule of Law</t>
    </r>
  </si>
  <si>
    <t>马克思主义学院</t>
  </si>
  <si>
    <r>
      <rPr>
        <sz val="8"/>
        <rFont val="宋体"/>
        <charset val="134"/>
      </rPr>
      <t>毛泽东思想和中国特色社会主义理论体系概论</t>
    </r>
    <r>
      <rPr>
        <sz val="8"/>
        <rFont val="Times New Roman"/>
        <charset val="134"/>
      </rPr>
      <t xml:space="preserve">
Introduction to Mao
Zedong Thought and
Socialism Theoretical System with Chinese
Characteristic</t>
    </r>
  </si>
  <si>
    <t>考试</t>
  </si>
  <si>
    <r>
      <rPr>
        <sz val="8"/>
        <rFont val="宋体"/>
        <charset val="134"/>
      </rPr>
      <t>习近平新时代中国特色社会义主思想概论</t>
    </r>
    <r>
      <rPr>
        <sz val="8"/>
        <rFont val="Times New Roman"/>
        <charset val="134"/>
      </rPr>
      <t xml:space="preserve">
An Introduction to Xi Jinping's Thought on Socialism with Chinese Characteristics for a New Era</t>
    </r>
  </si>
  <si>
    <r>
      <rPr>
        <sz val="8"/>
        <rFont val="宋体"/>
        <charset val="134"/>
      </rPr>
      <t>马克思主义基本原理</t>
    </r>
    <r>
      <rPr>
        <sz val="8"/>
        <rFont val="Times New Roman"/>
        <charset val="134"/>
      </rPr>
      <t xml:space="preserve">
The basic principles of Marxism</t>
    </r>
  </si>
  <si>
    <r>
      <rPr>
        <sz val="8"/>
        <rFont val="宋体"/>
        <charset val="134"/>
      </rPr>
      <t>中国近现代史纲要</t>
    </r>
    <r>
      <rPr>
        <sz val="8"/>
        <rFont val="Times New Roman"/>
        <charset val="134"/>
      </rPr>
      <t xml:space="preserve">
Conspectus of Chinese Modern History</t>
    </r>
  </si>
  <si>
    <r>
      <rPr>
        <sz val="8"/>
        <rFont val="宋体"/>
        <charset val="134"/>
      </rPr>
      <t xml:space="preserve">形势与政策（三）
</t>
    </r>
    <r>
      <rPr>
        <sz val="8"/>
        <rFont val="Times New Roman"/>
        <charset val="134"/>
      </rPr>
      <t>Situation and Policy3</t>
    </r>
  </si>
  <si>
    <r>
      <rPr>
        <sz val="8"/>
        <rFont val="宋体"/>
        <charset val="134"/>
      </rPr>
      <t xml:space="preserve">形势与政策（四）
</t>
    </r>
    <r>
      <rPr>
        <sz val="8"/>
        <rFont val="Times New Roman"/>
        <charset val="134"/>
      </rPr>
      <t>Situation and Policy4</t>
    </r>
  </si>
  <si>
    <r>
      <rPr>
        <sz val="8"/>
        <rFont val="宋体"/>
        <charset val="134"/>
      </rPr>
      <t>大学生心理健康</t>
    </r>
    <r>
      <rPr>
        <sz val="8"/>
        <rFont val="Times New Roman"/>
        <charset val="134"/>
      </rPr>
      <t xml:space="preserve">
College Students Mental Health Course  Description 
</t>
    </r>
  </si>
  <si>
    <t>学生处</t>
  </si>
  <si>
    <r>
      <rPr>
        <sz val="8"/>
        <rFont val="宋体"/>
        <charset val="134"/>
      </rPr>
      <t>大学生心理健康2</t>
    </r>
    <r>
      <rPr>
        <sz val="8"/>
        <rFont val="Times New Roman"/>
        <charset val="134"/>
      </rPr>
      <t xml:space="preserve">
College Students Mental Health Course  Description 
</t>
    </r>
  </si>
  <si>
    <r>
      <rPr>
        <sz val="8"/>
        <rFont val="宋体"/>
        <charset val="134"/>
      </rPr>
      <t>大学英语</t>
    </r>
    <r>
      <rPr>
        <sz val="8"/>
        <rFont val="Times New Roman"/>
        <charset val="134"/>
      </rPr>
      <t>I
College EnglishI</t>
    </r>
  </si>
  <si>
    <t>外国语学院</t>
  </si>
  <si>
    <r>
      <rPr>
        <sz val="8"/>
        <rFont val="宋体"/>
        <charset val="134"/>
      </rPr>
      <t>大学英语</t>
    </r>
    <r>
      <rPr>
        <sz val="8"/>
        <rFont val="Times New Roman"/>
        <charset val="134"/>
      </rPr>
      <t>II
College EnglishⅡ</t>
    </r>
  </si>
  <si>
    <r>
      <rPr>
        <sz val="8"/>
        <rFont val="宋体"/>
        <charset val="134"/>
      </rPr>
      <t>微积分</t>
    </r>
    <r>
      <rPr>
        <sz val="8"/>
        <rFont val="Times New Roman"/>
        <charset val="134"/>
      </rPr>
      <t>I
Calculus I</t>
    </r>
  </si>
  <si>
    <t>统计学院</t>
  </si>
  <si>
    <r>
      <rPr>
        <sz val="8"/>
        <rFont val="宋体"/>
        <charset val="134"/>
      </rPr>
      <t>微积分</t>
    </r>
    <r>
      <rPr>
        <sz val="8"/>
        <rFont val="Times New Roman"/>
        <charset val="134"/>
      </rPr>
      <t>II
Calculus IⅡ</t>
    </r>
  </si>
  <si>
    <r>
      <rPr>
        <sz val="8"/>
        <rFont val="宋体"/>
        <charset val="134"/>
      </rPr>
      <t>线性代数</t>
    </r>
    <r>
      <rPr>
        <sz val="8"/>
        <rFont val="Times New Roman"/>
        <charset val="134"/>
      </rPr>
      <t xml:space="preserve">
Linear Algebra</t>
    </r>
  </si>
  <si>
    <r>
      <rPr>
        <sz val="8"/>
        <rFont val="宋体"/>
        <charset val="134"/>
      </rPr>
      <t>概率论与数理统计</t>
    </r>
    <r>
      <rPr>
        <sz val="8"/>
        <rFont val="Times New Roman"/>
        <charset val="134"/>
      </rPr>
      <t xml:space="preserve">
Probability theory and Mathematics Statistics</t>
    </r>
  </si>
  <si>
    <r>
      <rPr>
        <sz val="8"/>
        <rFont val="宋体"/>
        <charset val="134"/>
      </rPr>
      <t>人工智能导论</t>
    </r>
    <r>
      <rPr>
        <sz val="8"/>
        <rFont val="Times New Roman"/>
        <charset val="134"/>
      </rPr>
      <t xml:space="preserve">
Introduction to Artificial
Intelligence</t>
    </r>
  </si>
  <si>
    <t>管理工程学院</t>
  </si>
  <si>
    <r>
      <rPr>
        <sz val="8"/>
        <rFont val="宋体"/>
        <charset val="134"/>
      </rPr>
      <t>人工智能素养</t>
    </r>
    <r>
      <rPr>
        <sz val="8"/>
        <rFont val="Times New Roman"/>
        <charset val="134"/>
      </rPr>
      <t xml:space="preserve">
Artificial
Intelligence Literacy</t>
    </r>
  </si>
  <si>
    <r>
      <rPr>
        <sz val="8"/>
        <rFont val="宋体"/>
        <charset val="134"/>
      </rPr>
      <t xml:space="preserve">应用写作
</t>
    </r>
    <r>
      <rPr>
        <sz val="8"/>
        <rFont val="Times New Roman"/>
        <charset val="134"/>
      </rPr>
      <t xml:space="preserve"> Practical Writing</t>
    </r>
  </si>
  <si>
    <t>文化与传播学院</t>
  </si>
  <si>
    <r>
      <rPr>
        <sz val="8"/>
        <rFont val="宋体"/>
        <charset val="134"/>
      </rPr>
      <t>体育</t>
    </r>
    <r>
      <rPr>
        <sz val="8"/>
        <rFont val="Times New Roman"/>
        <charset val="134"/>
      </rPr>
      <t>I 
College Physical EducationⅠ</t>
    </r>
  </si>
  <si>
    <t>体育部</t>
  </si>
  <si>
    <r>
      <rPr>
        <sz val="8"/>
        <rFont val="宋体"/>
        <charset val="134"/>
      </rPr>
      <t>体育</t>
    </r>
    <r>
      <rPr>
        <sz val="8"/>
        <rFont val="Times New Roman"/>
        <charset val="134"/>
      </rPr>
      <t>II
College Physical EducationⅡ</t>
    </r>
  </si>
  <si>
    <r>
      <rPr>
        <sz val="8"/>
        <rFont val="宋体"/>
        <charset val="134"/>
      </rPr>
      <t>体育</t>
    </r>
    <r>
      <rPr>
        <sz val="8"/>
        <rFont val="Times New Roman"/>
        <charset val="134"/>
      </rPr>
      <t>III
College Physical EducationⅢ</t>
    </r>
  </si>
  <si>
    <r>
      <rPr>
        <sz val="8"/>
        <rFont val="宋体"/>
        <charset val="134"/>
      </rPr>
      <t>体育</t>
    </r>
    <r>
      <rPr>
        <sz val="8"/>
        <rFont val="Times New Roman"/>
        <charset val="134"/>
      </rPr>
      <t>IV
College Physical EducationⅣ</t>
    </r>
  </si>
  <si>
    <r>
      <rPr>
        <sz val="8"/>
        <rFont val="宋体"/>
        <charset val="134"/>
      </rPr>
      <t>军事理论</t>
    </r>
    <r>
      <rPr>
        <sz val="8"/>
        <rFont val="Times New Roman"/>
        <charset val="134"/>
      </rPr>
      <t xml:space="preserve">
Military Theory</t>
    </r>
  </si>
  <si>
    <r>
      <rPr>
        <sz val="8"/>
        <rFont val="宋体"/>
        <charset val="134"/>
      </rPr>
      <t>国家安全教育</t>
    </r>
    <r>
      <rPr>
        <sz val="8"/>
        <rFont val="Times New Roman"/>
        <charset val="134"/>
      </rPr>
      <t xml:space="preserve">
National
Security Education</t>
    </r>
  </si>
  <si>
    <t>小计</t>
  </si>
  <si>
    <t>通识教育选修课</t>
  </si>
  <si>
    <t>“四史类”</t>
  </si>
  <si>
    <r>
      <rPr>
        <sz val="8"/>
        <rFont val="宋体"/>
        <charset val="134"/>
      </rPr>
      <t>见学校公布通选课名单，</t>
    </r>
    <r>
      <rPr>
        <sz val="8"/>
        <rFont val="Times New Roman"/>
        <charset val="134"/>
      </rPr>
      <t>2-7</t>
    </r>
    <r>
      <rPr>
        <sz val="8"/>
        <rFont val="宋体"/>
        <charset val="134"/>
      </rPr>
      <t>学期修课</t>
    </r>
  </si>
  <si>
    <t xml:space="preserve">本部分课程包含线下课程与网络课程，其中线下课程修读不少于5学分
</t>
  </si>
  <si>
    <t>审美体验与艺术鉴赏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</si>
  <si>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</si>
  <si>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</si>
  <si>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</si>
  <si>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</si>
  <si>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</si>
  <si>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</si>
  <si>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</si>
  <si>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r>
      <rPr>
        <sz val="8"/>
        <rFont val="宋体"/>
        <charset val="134"/>
      </rPr>
      <t xml:space="preserve">微观经济学
</t>
    </r>
    <r>
      <rPr>
        <sz val="8"/>
        <rFont val="Times New Roman"/>
        <charset val="134"/>
      </rPr>
      <t>Microeconomics</t>
    </r>
  </si>
  <si>
    <t>经济学院</t>
  </si>
  <si>
    <r>
      <rPr>
        <sz val="8"/>
        <rFont val="宋体"/>
        <charset val="134"/>
      </rPr>
      <t xml:space="preserve">政治经济学
</t>
    </r>
    <r>
      <rPr>
        <sz val="8"/>
        <rFont val="Times New Roman"/>
        <charset val="134"/>
      </rPr>
      <t>Political Economics</t>
    </r>
  </si>
  <si>
    <r>
      <rPr>
        <sz val="8"/>
        <rFont val="宋体"/>
        <charset val="134"/>
      </rPr>
      <t xml:space="preserve">宏观经济学
</t>
    </r>
    <r>
      <rPr>
        <sz val="8"/>
        <rFont val="Times New Roman"/>
        <charset val="134"/>
      </rPr>
      <t>Macroeconomics</t>
    </r>
  </si>
  <si>
    <r>
      <rPr>
        <sz val="8"/>
        <rFont val="宋体"/>
        <charset val="134"/>
      </rPr>
      <t xml:space="preserve">会计学基础
</t>
    </r>
    <r>
      <rPr>
        <sz val="8"/>
        <rFont val="Times New Roman"/>
        <charset val="134"/>
      </rPr>
      <t>Accounting Fundamentals</t>
    </r>
  </si>
  <si>
    <t>会计学院</t>
  </si>
  <si>
    <r>
      <rPr>
        <sz val="8"/>
        <rFont val="宋体"/>
        <charset val="134"/>
      </rPr>
      <t xml:space="preserve">财政学
</t>
    </r>
    <r>
      <rPr>
        <sz val="8"/>
        <rFont val="Times New Roman"/>
        <charset val="134"/>
      </rPr>
      <t>Public Finance</t>
    </r>
  </si>
  <si>
    <t>财税学院</t>
  </si>
  <si>
    <r>
      <rPr>
        <sz val="8"/>
        <rFont val="宋体"/>
        <charset val="134"/>
      </rPr>
      <t xml:space="preserve">统计学
</t>
    </r>
    <r>
      <rPr>
        <sz val="8"/>
        <rFont val="Times New Roman"/>
        <charset val="134"/>
      </rPr>
      <t>Statistics</t>
    </r>
  </si>
  <si>
    <r>
      <rPr>
        <sz val="8"/>
        <rFont val="宋体"/>
        <charset val="134"/>
      </rPr>
      <t xml:space="preserve">中国税制
</t>
    </r>
    <r>
      <rPr>
        <sz val="8"/>
        <rFont val="Times New Roman"/>
        <charset val="134"/>
      </rPr>
      <t>Chinese Tax System</t>
    </r>
  </si>
  <si>
    <r>
      <rPr>
        <sz val="8"/>
        <rFont val="宋体"/>
        <charset val="134"/>
      </rPr>
      <t xml:space="preserve">税收学
</t>
    </r>
    <r>
      <rPr>
        <sz val="8"/>
        <rFont val="Times New Roman"/>
        <charset val="134"/>
      </rPr>
      <t>Taxation</t>
    </r>
  </si>
  <si>
    <r>
      <rPr>
        <sz val="8"/>
        <rFont val="宋体"/>
        <charset val="134"/>
      </rPr>
      <t>国际税收（双语）</t>
    </r>
    <r>
      <rPr>
        <sz val="8"/>
        <rFont val="Times New Roman"/>
        <charset val="134"/>
      </rPr>
      <t>International Taxation</t>
    </r>
    <r>
      <rPr>
        <sz val="8"/>
        <rFont val="宋体"/>
        <charset val="134"/>
      </rPr>
      <t>（</t>
    </r>
    <r>
      <rPr>
        <sz val="8"/>
        <rFont val="Times New Roman"/>
        <charset val="134"/>
      </rPr>
      <t>Bilingual</t>
    </r>
    <r>
      <rPr>
        <sz val="8"/>
        <rFont val="宋体"/>
        <charset val="134"/>
      </rPr>
      <t>）</t>
    </r>
  </si>
  <si>
    <r>
      <rPr>
        <sz val="8"/>
        <rFont val="宋体"/>
        <charset val="134"/>
      </rPr>
      <t xml:space="preserve">税收筹划
</t>
    </r>
    <r>
      <rPr>
        <sz val="8"/>
        <rFont val="Times New Roman"/>
        <charset val="134"/>
      </rPr>
      <t>Tax Planning</t>
    </r>
  </si>
  <si>
    <t>专业必修课程合计</t>
  </si>
  <si>
    <r>
      <rPr>
        <sz val="8"/>
        <rFont val="宋体"/>
        <charset val="134"/>
      </rPr>
      <t>会计类课程模块（至少修够</t>
    </r>
    <r>
      <rPr>
        <sz val="8"/>
        <rFont val="Times New Roman"/>
        <charset val="134"/>
      </rPr>
      <t>7</t>
    </r>
    <r>
      <rPr>
        <sz val="8"/>
        <rFont val="宋体"/>
        <charset val="134"/>
      </rPr>
      <t>学分）</t>
    </r>
  </si>
  <si>
    <r>
      <rPr>
        <sz val="8"/>
        <rFont val="宋体"/>
        <charset val="134"/>
      </rPr>
      <t xml:space="preserve">财务会计学
</t>
    </r>
    <r>
      <rPr>
        <sz val="8"/>
        <rFont val="Times New Roman"/>
        <charset val="134"/>
      </rPr>
      <t>Financial Accounting</t>
    </r>
  </si>
  <si>
    <r>
      <rPr>
        <sz val="8"/>
        <rFont val="宋体"/>
        <charset val="134"/>
      </rPr>
      <t xml:space="preserve">财务管理学
</t>
    </r>
    <r>
      <rPr>
        <sz val="8"/>
        <rFont val="Times New Roman"/>
        <charset val="134"/>
      </rPr>
      <t>Financial Management</t>
    </r>
  </si>
  <si>
    <r>
      <rPr>
        <sz val="8"/>
        <rFont val="宋体"/>
        <charset val="134"/>
      </rPr>
      <t xml:space="preserve">成本管理会计
</t>
    </r>
    <r>
      <rPr>
        <sz val="8"/>
        <rFont val="Times New Roman"/>
        <charset val="134"/>
      </rPr>
      <t xml:space="preserve"> Cost Management Accounting </t>
    </r>
  </si>
  <si>
    <r>
      <rPr>
        <sz val="8"/>
        <rFont val="宋体"/>
        <charset val="134"/>
      </rPr>
      <t xml:space="preserve">审计学
</t>
    </r>
    <r>
      <rPr>
        <sz val="8"/>
        <rFont val="Times New Roman"/>
        <charset val="134"/>
      </rPr>
      <t>Auditing</t>
    </r>
  </si>
  <si>
    <r>
      <rPr>
        <sz val="8"/>
        <rFont val="宋体"/>
        <charset val="134"/>
      </rPr>
      <t xml:space="preserve">高级财务会计
</t>
    </r>
    <r>
      <rPr>
        <sz val="8"/>
        <rFont val="Times New Roman"/>
        <charset val="134"/>
      </rPr>
      <t>Advanced Financial Accounting</t>
    </r>
  </si>
  <si>
    <r>
      <rPr>
        <sz val="8"/>
        <rFont val="宋体"/>
        <charset val="134"/>
      </rPr>
      <t>税收类课程模块（至少修够</t>
    </r>
    <r>
      <rPr>
        <sz val="8"/>
        <rFont val="Times New Roman"/>
        <charset val="134"/>
      </rPr>
      <t>20</t>
    </r>
    <r>
      <rPr>
        <sz val="8"/>
        <rFont val="宋体"/>
        <charset val="134"/>
      </rPr>
      <t>学分）</t>
    </r>
  </si>
  <si>
    <r>
      <rPr>
        <sz val="8"/>
        <rFont val="宋体"/>
        <charset val="134"/>
      </rPr>
      <t>数智化与纳税检查</t>
    </r>
    <r>
      <rPr>
        <sz val="8"/>
        <rFont val="Times New Roman"/>
        <charset val="134"/>
      </rPr>
      <t xml:space="preserve">
Digital Intelligence and Tax Inspection</t>
    </r>
  </si>
  <si>
    <r>
      <rPr>
        <sz val="8"/>
        <rFont val="宋体"/>
        <charset val="134"/>
      </rPr>
      <t xml:space="preserve">涉税服务实务
</t>
    </r>
    <r>
      <rPr>
        <sz val="8"/>
        <rFont val="Times New Roman"/>
        <charset val="134"/>
      </rPr>
      <t>Tax Service Practice</t>
    </r>
  </si>
  <si>
    <r>
      <rPr>
        <sz val="8"/>
        <rFont val="宋体"/>
        <charset val="134"/>
      </rPr>
      <t xml:space="preserve">外国税制（双语）
</t>
    </r>
    <r>
      <rPr>
        <sz val="8"/>
        <rFont val="Times New Roman"/>
        <charset val="134"/>
      </rPr>
      <t>Foreign Tax System</t>
    </r>
    <r>
      <rPr>
        <sz val="8"/>
        <rFont val="宋体"/>
        <charset val="134"/>
      </rPr>
      <t>（</t>
    </r>
    <r>
      <rPr>
        <sz val="8"/>
        <rFont val="Times New Roman"/>
        <charset val="134"/>
      </rPr>
      <t>English</t>
    </r>
    <r>
      <rPr>
        <sz val="8"/>
        <rFont val="宋体"/>
        <charset val="134"/>
      </rPr>
      <t>）</t>
    </r>
  </si>
  <si>
    <r>
      <rPr>
        <sz val="8"/>
        <rFont val="宋体"/>
        <charset val="134"/>
      </rPr>
      <t>纳税评估</t>
    </r>
    <r>
      <rPr>
        <sz val="8"/>
        <rFont val="Times New Roman"/>
        <charset val="134"/>
      </rPr>
      <t xml:space="preserve"> 
Tax Assessment</t>
    </r>
  </si>
  <si>
    <r>
      <rPr>
        <sz val="8"/>
        <rFont val="宋体"/>
        <charset val="134"/>
      </rPr>
      <t xml:space="preserve">中国税收史
</t>
    </r>
    <r>
      <rPr>
        <sz val="8"/>
        <rFont val="Times New Roman"/>
        <charset val="134"/>
      </rPr>
      <t>Chinese Tax History</t>
    </r>
  </si>
  <si>
    <r>
      <rPr>
        <sz val="8"/>
        <rFont val="宋体"/>
        <charset val="134"/>
      </rPr>
      <t>大数据与税务风险管理</t>
    </r>
    <r>
      <rPr>
        <sz val="8"/>
        <rFont val="Times New Roman"/>
        <charset val="134"/>
      </rPr>
      <t xml:space="preserve">
Big Data and Tax Risk Management</t>
    </r>
  </si>
  <si>
    <r>
      <rPr>
        <sz val="8"/>
        <rFont val="宋体"/>
        <charset val="134"/>
      </rPr>
      <t xml:space="preserve">税务与公司理财
</t>
    </r>
    <r>
      <rPr>
        <sz val="8"/>
        <rFont val="Times New Roman"/>
        <charset val="134"/>
      </rPr>
      <t>Taxation and Corporate Finance</t>
    </r>
  </si>
  <si>
    <r>
      <rPr>
        <sz val="8"/>
        <rFont val="宋体"/>
        <charset val="134"/>
      </rPr>
      <t xml:space="preserve">税收计量分析
</t>
    </r>
    <r>
      <rPr>
        <sz val="8"/>
        <rFont val="Times New Roman"/>
        <charset val="134"/>
      </rPr>
      <t>Tax Quantitative Analysis</t>
    </r>
  </si>
  <si>
    <r>
      <rPr>
        <sz val="8"/>
        <rFont val="宋体"/>
        <charset val="134"/>
      </rPr>
      <t>涉税相关制度及案例分析</t>
    </r>
    <r>
      <rPr>
        <sz val="8"/>
        <rFont val="Times New Roman"/>
        <charset val="134"/>
      </rPr>
      <t>Case Analysis of Tax Service and  Practice</t>
    </r>
  </si>
  <si>
    <r>
      <rPr>
        <sz val="8"/>
        <rFont val="宋体"/>
        <charset val="134"/>
      </rPr>
      <t xml:space="preserve">税收征管制度
</t>
    </r>
    <r>
      <rPr>
        <sz val="8"/>
        <rFont val="Times New Roman"/>
        <charset val="134"/>
      </rPr>
      <t>System of tax collection and management</t>
    </r>
  </si>
  <si>
    <r>
      <rPr>
        <sz val="8"/>
        <rFont val="宋体"/>
        <charset val="134"/>
      </rPr>
      <t xml:space="preserve">税收最新政策解读
</t>
    </r>
    <r>
      <rPr>
        <sz val="8"/>
        <rFont val="Times New Roman"/>
        <charset val="134"/>
      </rPr>
      <t>Tax Policy Interpretation</t>
    </r>
  </si>
  <si>
    <r>
      <rPr>
        <sz val="8"/>
        <rFont val="宋体"/>
        <charset val="134"/>
      </rPr>
      <t xml:space="preserve">税收前沿问题
</t>
    </r>
    <r>
      <rPr>
        <sz val="8"/>
        <rFont val="Times New Roman"/>
        <charset val="134"/>
      </rPr>
      <t>Advanced Development of Taxation</t>
    </r>
  </si>
  <si>
    <r>
      <rPr>
        <sz val="8"/>
        <rFont val="宋体"/>
        <charset val="134"/>
      </rPr>
      <t>经典论文解析与论文写作</t>
    </r>
    <r>
      <rPr>
        <sz val="8"/>
        <rFont val="Times New Roman"/>
        <charset val="134"/>
      </rPr>
      <t>Analysis of  Paper and Writing</t>
    </r>
  </si>
  <si>
    <r>
      <rPr>
        <sz val="8"/>
        <rFont val="宋体"/>
        <charset val="134"/>
      </rPr>
      <t xml:space="preserve">金融税收
</t>
    </r>
    <r>
      <rPr>
        <sz val="8"/>
        <rFont val="Times New Roman"/>
        <charset val="134"/>
      </rPr>
      <t>Taxation on Finance</t>
    </r>
  </si>
  <si>
    <r>
      <rPr>
        <sz val="8"/>
        <rFont val="宋体"/>
        <charset val="134"/>
      </rPr>
      <t>AI效率工具与涉税文书</t>
    </r>
    <r>
      <rPr>
        <sz val="8"/>
        <rFont val="Times New Roman"/>
        <charset val="134"/>
      </rPr>
      <t xml:space="preserve"> 
AI efficiency tools and tax related documents</t>
    </r>
  </si>
  <si>
    <r>
      <rPr>
        <sz val="8"/>
        <rFont val="宋体"/>
        <charset val="134"/>
      </rPr>
      <t xml:space="preserve">资产评估
</t>
    </r>
    <r>
      <rPr>
        <sz val="8"/>
        <rFont val="Times New Roman"/>
        <charset val="134"/>
      </rPr>
      <t>Asset Appraisal</t>
    </r>
  </si>
  <si>
    <r>
      <rPr>
        <sz val="8"/>
        <rFont val="宋体"/>
        <charset val="134"/>
      </rPr>
      <t xml:space="preserve">政府预算
</t>
    </r>
    <r>
      <rPr>
        <sz val="8"/>
        <rFont val="Times New Roman"/>
        <charset val="134"/>
      </rPr>
      <t>Government Budget</t>
    </r>
  </si>
  <si>
    <t>专业选修课程合计</t>
  </si>
  <si>
    <r>
      <rPr>
        <b/>
        <sz val="9"/>
        <rFont val="宋体"/>
        <charset val="134"/>
      </rPr>
      <t>专业选修课至少选够</t>
    </r>
    <r>
      <rPr>
        <b/>
        <sz val="9"/>
        <rFont val="Times New Roman"/>
        <charset val="134"/>
      </rPr>
      <t>27</t>
    </r>
    <r>
      <rPr>
        <b/>
        <sz val="9"/>
        <rFont val="宋体"/>
        <charset val="134"/>
      </rPr>
      <t>学分，共432学时</t>
    </r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</si>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</sst>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42">
    <font>
      <sz val="11"/>
      <color indexed="8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0"/>
      <name val="宋体"/>
      <charset val="134"/>
    </font>
    <font>
      <b/>
      <sz val="10"/>
      <name val="Times New Roman"/>
      <charset val="134"/>
    </font>
    <font>
      <sz val="8"/>
      <name val="宋体"/>
      <charset val="134"/>
    </font>
    <font>
      <sz val="8"/>
      <name val="Times New Roman"/>
      <charset val="134"/>
    </font>
    <font>
      <sz val="8"/>
      <color rgb="FFFF0000"/>
      <name val="Times New Roman"/>
      <charset val="134"/>
    </font>
    <font>
      <sz val="8"/>
      <name val="宋体"/>
      <charset val="134"/>
      <scheme val="minor"/>
    </font>
    <font>
      <sz val="8"/>
      <color indexed="8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name val="Times New Roman"/>
      <charset val="134"/>
    </font>
    <font>
      <sz val="9"/>
      <color theme="1"/>
      <name val="宋体"/>
      <charset val="134"/>
    </font>
    <font>
      <sz val="11"/>
      <color theme="1"/>
      <name val="Times New Roman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9"/>
      <color indexed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3" borderId="1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19" applyNumberFormat="0" applyAlignment="0" applyProtection="0">
      <alignment vertical="center"/>
    </xf>
    <xf numFmtId="0" fontId="30" fillId="5" borderId="20" applyNumberFormat="0" applyAlignment="0" applyProtection="0">
      <alignment vertical="center"/>
    </xf>
    <xf numFmtId="0" fontId="31" fillId="5" borderId="19" applyNumberFormat="0" applyAlignment="0" applyProtection="0">
      <alignment vertical="center"/>
    </xf>
    <xf numFmtId="0" fontId="32" fillId="6" borderId="21" applyNumberFormat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0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176" fontId="7" fillId="0" borderId="3" xfId="0" applyNumberFormat="1" applyFont="1" applyFill="1" applyBorder="1">
      <alignment vertical="center"/>
    </xf>
    <xf numFmtId="0" fontId="7" fillId="0" borderId="3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textRotation="255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8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justify" vertical="center"/>
    </xf>
    <xf numFmtId="0" fontId="7" fillId="0" borderId="0" xfId="0" applyFont="1" applyFill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7" fillId="0" borderId="3" xfId="0" applyFont="1" applyFill="1" applyBorder="1" applyAlignment="1">
      <alignment horizontal="left" vertical="center"/>
    </xf>
    <xf numFmtId="0" fontId="6" fillId="0" borderId="3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10" fillId="2" borderId="0" xfId="0" applyFont="1" applyFill="1" applyAlignment="1">
      <alignment horizontal="justify" vertical="center"/>
    </xf>
    <xf numFmtId="0" fontId="6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textRotation="255" wrapText="1"/>
    </xf>
    <xf numFmtId="0" fontId="11" fillId="0" borderId="3" xfId="0" applyNumberFormat="1" applyFont="1" applyFill="1" applyBorder="1" applyAlignment="1">
      <alignment horizontal="center" vertical="center" textRotation="255" wrapText="1" readingOrder="1"/>
    </xf>
    <xf numFmtId="0" fontId="12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76" fontId="14" fillId="0" borderId="3" xfId="0" applyNumberFormat="1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16" fillId="0" borderId="0" xfId="0" applyFont="1" applyFill="1">
      <alignment vertical="center"/>
    </xf>
    <xf numFmtId="0" fontId="16" fillId="2" borderId="0" xfId="0" applyFont="1" applyFill="1">
      <alignment vertical="center"/>
    </xf>
    <xf numFmtId="0" fontId="17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textRotation="255" wrapText="1"/>
    </xf>
    <xf numFmtId="0" fontId="14" fillId="0" borderId="3" xfId="0" applyNumberFormat="1" applyFont="1" applyFill="1" applyBorder="1" applyAlignment="1">
      <alignment horizontal="left" vertical="center" wrapText="1"/>
    </xf>
    <xf numFmtId="0" fontId="14" fillId="0" borderId="3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>
      <alignment vertical="center"/>
    </xf>
    <xf numFmtId="176" fontId="14" fillId="0" borderId="3" xfId="0" applyNumberFormat="1" applyFont="1" applyFill="1" applyBorder="1">
      <alignment vertical="center"/>
    </xf>
    <xf numFmtId="0" fontId="14" fillId="0" borderId="3" xfId="0" applyNumberFormat="1" applyFont="1" applyFill="1" applyBorder="1" applyAlignment="1">
      <alignment vertical="center" wrapText="1"/>
    </xf>
    <xf numFmtId="0" fontId="11" fillId="0" borderId="3" xfId="0" applyNumberFormat="1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textRotation="255" wrapText="1"/>
    </xf>
    <xf numFmtId="0" fontId="14" fillId="0" borderId="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14" fillId="0" borderId="5" xfId="0" applyFont="1" applyFill="1" applyBorder="1" applyAlignment="1">
      <alignment horizontal="center" vertical="center" textRotation="255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 vertical="center" wrapText="1"/>
    </xf>
    <xf numFmtId="0" fontId="14" fillId="0" borderId="3" xfId="0" applyNumberFormat="1" applyFont="1" applyFill="1" applyBorder="1" applyAlignment="1">
      <alignment horizontal="center" vertical="center" textRotation="255" wrapText="1" readingOrder="1"/>
    </xf>
    <xf numFmtId="0" fontId="14" fillId="0" borderId="3" xfId="0" applyFont="1" applyFill="1" applyBorder="1" applyAlignment="1">
      <alignment horizontal="left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justify" vertical="center"/>
    </xf>
    <xf numFmtId="0" fontId="14" fillId="0" borderId="0" xfId="0" applyFont="1" applyFill="1" applyAlignment="1">
      <alignment horizontal="center" vertical="center"/>
    </xf>
    <xf numFmtId="0" fontId="14" fillId="0" borderId="1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15" fillId="2" borderId="3" xfId="0" applyNumberFormat="1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justify" vertical="center"/>
    </xf>
    <xf numFmtId="0" fontId="13" fillId="0" borderId="6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33"/>
  <sheetViews>
    <sheetView tabSelected="1" workbookViewId="0">
      <selection activeCell="R27" sqref="R27"/>
    </sheetView>
  </sheetViews>
  <sheetFormatPr defaultColWidth="9" defaultRowHeight="15"/>
  <cols>
    <col min="1" max="1" width="2.25833333333333" style="4" customWidth="1"/>
    <col min="2" max="2" width="2.5" style="4" customWidth="1"/>
    <col min="3" max="3" width="3" style="4" customWidth="1"/>
    <col min="4" max="4" width="9.75833333333333" style="4" customWidth="1"/>
    <col min="5" max="5" width="18.5" style="5" customWidth="1"/>
    <col min="6" max="13" width="3.63333333333333" style="6" customWidth="1"/>
    <col min="14" max="14" width="3.63333333333333" style="4" customWidth="1"/>
    <col min="15" max="15" width="4.25833333333333" style="4" customWidth="1"/>
    <col min="16" max="16" width="4.13333333333333" style="4" customWidth="1"/>
    <col min="17" max="17" width="3.88333333333333" style="4" customWidth="1"/>
    <col min="18" max="18" width="14.1833333333333" style="4" customWidth="1"/>
    <col min="19" max="19" width="5.46666666666667" style="4" customWidth="1"/>
    <col min="20" max="20" width="2.88333333333333" style="67" customWidth="1"/>
    <col min="21" max="21" width="6.88333333333333" style="67" hidden="1" customWidth="1"/>
    <col min="22" max="16384" width="9" style="67"/>
  </cols>
  <sheetData>
    <row r="1" ht="24" customHeight="1" spans="1:19">
      <c r="A1" s="68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</row>
    <row r="2" s="64" customFormat="1" ht="25.5" customHeight="1" spans="1:19">
      <c r="A2" s="70" t="s">
        <v>1</v>
      </c>
      <c r="B2" s="70"/>
      <c r="C2" s="70" t="s">
        <v>2</v>
      </c>
      <c r="D2" s="70" t="s">
        <v>3</v>
      </c>
      <c r="E2" s="70" t="s">
        <v>4</v>
      </c>
      <c r="F2" s="71" t="s">
        <v>5</v>
      </c>
      <c r="G2" s="71"/>
      <c r="H2" s="71"/>
      <c r="I2" s="71"/>
      <c r="J2" s="71"/>
      <c r="K2" s="71"/>
      <c r="L2" s="71"/>
      <c r="M2" s="71"/>
      <c r="N2" s="70" t="s">
        <v>6</v>
      </c>
      <c r="O2" s="70" t="s">
        <v>7</v>
      </c>
      <c r="P2" s="71" t="s">
        <v>8</v>
      </c>
      <c r="Q2" s="71"/>
      <c r="R2" s="70" t="s">
        <v>9</v>
      </c>
      <c r="S2" s="70" t="s">
        <v>10</v>
      </c>
    </row>
    <row r="3" s="64" customFormat="1" ht="25.5" customHeight="1" spans="1:19">
      <c r="A3" s="59"/>
      <c r="B3" s="59"/>
      <c r="C3" s="72"/>
      <c r="D3" s="72"/>
      <c r="E3" s="72"/>
      <c r="F3" s="72">
        <v>1</v>
      </c>
      <c r="G3" s="72">
        <v>2</v>
      </c>
      <c r="H3" s="72">
        <v>3</v>
      </c>
      <c r="I3" s="72">
        <v>4</v>
      </c>
      <c r="J3" s="72">
        <v>5</v>
      </c>
      <c r="K3" s="72">
        <v>6</v>
      </c>
      <c r="L3" s="72">
        <v>7</v>
      </c>
      <c r="M3" s="72">
        <v>8</v>
      </c>
      <c r="N3" s="72"/>
      <c r="O3" s="72"/>
      <c r="P3" s="59" t="s">
        <v>11</v>
      </c>
      <c r="Q3" s="59" t="s">
        <v>12</v>
      </c>
      <c r="R3" s="72"/>
      <c r="S3" s="72"/>
    </row>
    <row r="4" s="64" customFormat="1" ht="36" spans="1:19">
      <c r="A4" s="73" t="s">
        <v>13</v>
      </c>
      <c r="B4" s="59" t="s">
        <v>14</v>
      </c>
      <c r="C4" s="72">
        <v>1</v>
      </c>
      <c r="D4" s="72" t="s">
        <v>15</v>
      </c>
      <c r="E4" s="74" t="s">
        <v>16</v>
      </c>
      <c r="F4" s="75">
        <v>2</v>
      </c>
      <c r="G4" s="75"/>
      <c r="H4" s="75"/>
      <c r="I4" s="75"/>
      <c r="J4" s="75"/>
      <c r="K4" s="75"/>
      <c r="L4" s="75"/>
      <c r="M4" s="75"/>
      <c r="N4" s="75">
        <v>2</v>
      </c>
      <c r="O4" s="75">
        <f t="shared" ref="O4:O8" si="0">Q4+P4</f>
        <v>32</v>
      </c>
      <c r="P4" s="75">
        <v>32</v>
      </c>
      <c r="Q4" s="75"/>
      <c r="R4" s="75" t="s">
        <v>17</v>
      </c>
      <c r="S4" s="75" t="s">
        <v>18</v>
      </c>
    </row>
    <row r="5" s="64" customFormat="1" ht="83.25" spans="1:19">
      <c r="A5" s="73"/>
      <c r="B5" s="59"/>
      <c r="C5" s="72">
        <v>2</v>
      </c>
      <c r="D5" s="72" t="s">
        <v>19</v>
      </c>
      <c r="E5" s="74" t="s">
        <v>20</v>
      </c>
      <c r="F5" s="75"/>
      <c r="G5" s="75">
        <v>2</v>
      </c>
      <c r="H5" s="75"/>
      <c r="I5" s="76"/>
      <c r="J5" s="75"/>
      <c r="K5" s="75"/>
      <c r="L5" s="75"/>
      <c r="M5" s="75"/>
      <c r="N5" s="75">
        <v>2</v>
      </c>
      <c r="O5" s="75">
        <v>32</v>
      </c>
      <c r="P5" s="75">
        <v>32</v>
      </c>
      <c r="Q5" s="75"/>
      <c r="R5" s="75" t="s">
        <v>17</v>
      </c>
      <c r="S5" s="75" t="s">
        <v>21</v>
      </c>
    </row>
    <row r="6" s="64" customFormat="1" ht="71.25" spans="1:19">
      <c r="A6" s="73"/>
      <c r="B6" s="59"/>
      <c r="C6" s="72">
        <v>3</v>
      </c>
      <c r="D6" s="72" t="s">
        <v>22</v>
      </c>
      <c r="E6" s="74" t="s">
        <v>23</v>
      </c>
      <c r="F6" s="75"/>
      <c r="G6" s="75">
        <v>2</v>
      </c>
      <c r="H6" s="75"/>
      <c r="I6" s="75"/>
      <c r="J6" s="75"/>
      <c r="K6" s="75"/>
      <c r="L6" s="75"/>
      <c r="M6" s="75"/>
      <c r="N6" s="75">
        <v>2</v>
      </c>
      <c r="O6" s="75">
        <f t="shared" si="0"/>
        <v>32</v>
      </c>
      <c r="P6" s="75">
        <v>32</v>
      </c>
      <c r="Q6" s="75"/>
      <c r="R6" s="75" t="s">
        <v>17</v>
      </c>
      <c r="S6" s="75" t="s">
        <v>18</v>
      </c>
    </row>
    <row r="7" s="64" customFormat="1" ht="36" spans="1:19">
      <c r="A7" s="73"/>
      <c r="B7" s="59"/>
      <c r="C7" s="72">
        <v>4</v>
      </c>
      <c r="D7" s="72" t="s">
        <v>24</v>
      </c>
      <c r="E7" s="74" t="s">
        <v>25</v>
      </c>
      <c r="F7" s="75"/>
      <c r="G7" s="75"/>
      <c r="H7" s="72">
        <v>2</v>
      </c>
      <c r="I7" s="75"/>
      <c r="J7" s="75"/>
      <c r="K7" s="75"/>
      <c r="L7" s="75"/>
      <c r="M7" s="75"/>
      <c r="N7" s="75">
        <v>2</v>
      </c>
      <c r="O7" s="75">
        <f t="shared" si="0"/>
        <v>32</v>
      </c>
      <c r="P7" s="75">
        <v>32</v>
      </c>
      <c r="Q7" s="75"/>
      <c r="R7" s="75" t="s">
        <v>17</v>
      </c>
      <c r="S7" s="75" t="s">
        <v>21</v>
      </c>
    </row>
    <row r="8" s="64" customFormat="1" ht="36" spans="1:19">
      <c r="A8" s="73"/>
      <c r="B8" s="59"/>
      <c r="C8" s="72">
        <v>5</v>
      </c>
      <c r="D8" s="72" t="s">
        <v>26</v>
      </c>
      <c r="E8" s="74" t="s">
        <v>27</v>
      </c>
      <c r="F8" s="75"/>
      <c r="G8" s="75"/>
      <c r="H8" s="76"/>
      <c r="I8" s="75">
        <v>2</v>
      </c>
      <c r="J8" s="75"/>
      <c r="K8" s="75"/>
      <c r="L8" s="75"/>
      <c r="M8" s="75"/>
      <c r="N8" s="75">
        <v>2</v>
      </c>
      <c r="O8" s="75">
        <f t="shared" si="0"/>
        <v>32</v>
      </c>
      <c r="P8" s="75">
        <v>32</v>
      </c>
      <c r="Q8" s="75"/>
      <c r="R8" s="75" t="s">
        <v>17</v>
      </c>
      <c r="S8" s="75" t="s">
        <v>18</v>
      </c>
    </row>
    <row r="9" s="64" customFormat="1" ht="24" spans="1:19">
      <c r="A9" s="73"/>
      <c r="B9" s="59"/>
      <c r="C9" s="72">
        <v>6</v>
      </c>
      <c r="D9" s="72" t="s">
        <v>28</v>
      </c>
      <c r="E9" s="74" t="s">
        <v>29</v>
      </c>
      <c r="F9" s="75"/>
      <c r="G9" s="75"/>
      <c r="H9" s="77">
        <v>0.5</v>
      </c>
      <c r="I9" s="62"/>
      <c r="J9" s="75"/>
      <c r="K9" s="75"/>
      <c r="L9" s="75"/>
      <c r="M9" s="75"/>
      <c r="N9" s="75">
        <v>0.5</v>
      </c>
      <c r="O9" s="75">
        <v>16</v>
      </c>
      <c r="P9" s="75">
        <v>16</v>
      </c>
      <c r="Q9" s="75"/>
      <c r="R9" s="75" t="s">
        <v>17</v>
      </c>
      <c r="S9" s="75" t="s">
        <v>18</v>
      </c>
    </row>
    <row r="10" s="64" customFormat="1" ht="24" spans="1:19">
      <c r="A10" s="73"/>
      <c r="B10" s="59"/>
      <c r="C10" s="72">
        <v>7</v>
      </c>
      <c r="D10" s="72" t="s">
        <v>30</v>
      </c>
      <c r="E10" s="74" t="s">
        <v>31</v>
      </c>
      <c r="F10" s="75"/>
      <c r="G10" s="75"/>
      <c r="H10" s="77"/>
      <c r="I10" s="62">
        <v>0.5</v>
      </c>
      <c r="J10" s="75"/>
      <c r="K10" s="75"/>
      <c r="L10" s="75"/>
      <c r="M10" s="75"/>
      <c r="N10" s="75">
        <v>0.5</v>
      </c>
      <c r="O10" s="75">
        <v>16</v>
      </c>
      <c r="P10" s="75">
        <v>16</v>
      </c>
      <c r="Q10" s="75"/>
      <c r="R10" s="75" t="s">
        <v>17</v>
      </c>
      <c r="S10" s="75" t="s">
        <v>18</v>
      </c>
    </row>
    <row r="11" s="64" customFormat="1" ht="37" customHeight="1" spans="1:19">
      <c r="A11" s="73"/>
      <c r="B11" s="59"/>
      <c r="C11" s="72">
        <v>8</v>
      </c>
      <c r="D11" s="72" t="s">
        <v>32</v>
      </c>
      <c r="E11" s="74" t="s">
        <v>33</v>
      </c>
      <c r="F11" s="75">
        <v>1</v>
      </c>
      <c r="G11" s="78"/>
      <c r="H11" s="78"/>
      <c r="I11" s="78"/>
      <c r="J11" s="78"/>
      <c r="K11" s="78"/>
      <c r="L11" s="78"/>
      <c r="M11" s="78"/>
      <c r="N11" s="75">
        <v>1</v>
      </c>
      <c r="O11" s="75">
        <v>16</v>
      </c>
      <c r="P11" s="75">
        <v>16</v>
      </c>
      <c r="Q11" s="75"/>
      <c r="R11" s="100" t="s">
        <v>34</v>
      </c>
      <c r="S11" s="75" t="s">
        <v>35</v>
      </c>
    </row>
    <row r="12" s="64" customFormat="1" ht="24" spans="1:19">
      <c r="A12" s="73"/>
      <c r="B12" s="59"/>
      <c r="C12" s="72">
        <v>9</v>
      </c>
      <c r="D12" s="72" t="s">
        <v>36</v>
      </c>
      <c r="E12" s="74" t="s">
        <v>37</v>
      </c>
      <c r="F12" s="75">
        <v>4</v>
      </c>
      <c r="G12" s="75"/>
      <c r="H12" s="75"/>
      <c r="I12" s="75"/>
      <c r="J12" s="75"/>
      <c r="K12" s="75"/>
      <c r="L12" s="75"/>
      <c r="M12" s="75"/>
      <c r="N12" s="75">
        <v>4</v>
      </c>
      <c r="O12" s="75">
        <f t="shared" ref="O12:O20" si="1">Q12+P12</f>
        <v>64</v>
      </c>
      <c r="P12" s="75">
        <v>64</v>
      </c>
      <c r="Q12" s="75"/>
      <c r="R12" s="75" t="s">
        <v>38</v>
      </c>
      <c r="S12" s="75" t="s">
        <v>21</v>
      </c>
    </row>
    <row r="13" s="64" customFormat="1" ht="24" spans="1:19">
      <c r="A13" s="73"/>
      <c r="B13" s="59"/>
      <c r="C13" s="72">
        <v>10</v>
      </c>
      <c r="D13" s="72" t="s">
        <v>39</v>
      </c>
      <c r="E13" s="74" t="s">
        <v>40</v>
      </c>
      <c r="F13" s="75"/>
      <c r="G13" s="75">
        <v>4</v>
      </c>
      <c r="H13" s="75"/>
      <c r="I13" s="75"/>
      <c r="J13" s="75"/>
      <c r="K13" s="75"/>
      <c r="L13" s="75"/>
      <c r="M13" s="75"/>
      <c r="N13" s="75">
        <v>4</v>
      </c>
      <c r="O13" s="75">
        <f t="shared" si="1"/>
        <v>64</v>
      </c>
      <c r="P13" s="75">
        <v>64</v>
      </c>
      <c r="Q13" s="75"/>
      <c r="R13" s="75" t="s">
        <v>38</v>
      </c>
      <c r="S13" s="75" t="s">
        <v>21</v>
      </c>
    </row>
    <row r="14" s="64" customFormat="1" ht="24" spans="1:19">
      <c r="A14" s="73"/>
      <c r="B14" s="59"/>
      <c r="C14" s="72">
        <v>11</v>
      </c>
      <c r="D14" s="72" t="s">
        <v>41</v>
      </c>
      <c r="E14" s="74" t="s">
        <v>42</v>
      </c>
      <c r="F14" s="75">
        <v>4</v>
      </c>
      <c r="G14" s="75"/>
      <c r="H14" s="75"/>
      <c r="I14" s="75"/>
      <c r="J14" s="75"/>
      <c r="K14" s="75"/>
      <c r="L14" s="75"/>
      <c r="M14" s="75"/>
      <c r="N14" s="75">
        <v>4</v>
      </c>
      <c r="O14" s="75">
        <f t="shared" si="1"/>
        <v>64</v>
      </c>
      <c r="P14" s="75">
        <v>64</v>
      </c>
      <c r="Q14" s="75"/>
      <c r="R14" s="75" t="s">
        <v>43</v>
      </c>
      <c r="S14" s="75" t="s">
        <v>21</v>
      </c>
    </row>
    <row r="15" s="64" customFormat="1" ht="24" spans="1:19">
      <c r="A15" s="73"/>
      <c r="B15" s="59"/>
      <c r="C15" s="72">
        <v>12</v>
      </c>
      <c r="D15" s="72" t="s">
        <v>44</v>
      </c>
      <c r="E15" s="74" t="s">
        <v>45</v>
      </c>
      <c r="F15" s="75"/>
      <c r="G15" s="75">
        <v>4</v>
      </c>
      <c r="H15" s="75"/>
      <c r="I15" s="75"/>
      <c r="J15" s="75"/>
      <c r="K15" s="75"/>
      <c r="L15" s="75"/>
      <c r="M15" s="75"/>
      <c r="N15" s="75">
        <v>4</v>
      </c>
      <c r="O15" s="75">
        <f t="shared" si="1"/>
        <v>64</v>
      </c>
      <c r="P15" s="75">
        <v>64</v>
      </c>
      <c r="Q15" s="75"/>
      <c r="R15" s="75" t="s">
        <v>43</v>
      </c>
      <c r="S15" s="75" t="s">
        <v>21</v>
      </c>
    </row>
    <row r="16" s="64" customFormat="1" ht="24" spans="1:19">
      <c r="A16" s="73"/>
      <c r="B16" s="59"/>
      <c r="C16" s="72">
        <v>13</v>
      </c>
      <c r="D16" s="72" t="s">
        <v>46</v>
      </c>
      <c r="E16" s="74" t="s">
        <v>47</v>
      </c>
      <c r="F16" s="75"/>
      <c r="G16" s="75">
        <v>3</v>
      </c>
      <c r="H16" s="75"/>
      <c r="I16" s="75"/>
      <c r="J16" s="75"/>
      <c r="K16" s="75"/>
      <c r="L16" s="75"/>
      <c r="M16" s="75"/>
      <c r="N16" s="75">
        <v>3</v>
      </c>
      <c r="O16" s="75">
        <f t="shared" si="1"/>
        <v>48</v>
      </c>
      <c r="P16" s="75">
        <v>48</v>
      </c>
      <c r="Q16" s="75"/>
      <c r="R16" s="75" t="s">
        <v>43</v>
      </c>
      <c r="S16" s="75" t="s">
        <v>21</v>
      </c>
    </row>
    <row r="17" s="64" customFormat="1" ht="36" spans="1:19">
      <c r="A17" s="73"/>
      <c r="B17" s="59"/>
      <c r="C17" s="72">
        <v>14</v>
      </c>
      <c r="D17" s="72" t="s">
        <v>48</v>
      </c>
      <c r="E17" s="74" t="s">
        <v>49</v>
      </c>
      <c r="F17" s="75"/>
      <c r="G17" s="75"/>
      <c r="H17" s="75">
        <v>4</v>
      </c>
      <c r="I17" s="75"/>
      <c r="J17" s="75"/>
      <c r="K17" s="75"/>
      <c r="L17" s="75"/>
      <c r="M17" s="75"/>
      <c r="N17" s="75">
        <v>4</v>
      </c>
      <c r="O17" s="75">
        <f t="shared" si="1"/>
        <v>64</v>
      </c>
      <c r="P17" s="75">
        <v>64</v>
      </c>
      <c r="Q17" s="75"/>
      <c r="R17" s="75" t="s">
        <v>43</v>
      </c>
      <c r="S17" s="75" t="s">
        <v>21</v>
      </c>
    </row>
    <row r="18" s="64" customFormat="1" ht="36" spans="1:19">
      <c r="A18" s="73"/>
      <c r="B18" s="59"/>
      <c r="C18" s="72">
        <v>15</v>
      </c>
      <c r="D18" s="72" t="s">
        <v>50</v>
      </c>
      <c r="E18" s="74" t="s">
        <v>51</v>
      </c>
      <c r="F18" s="75">
        <v>2</v>
      </c>
      <c r="G18" s="75"/>
      <c r="H18" s="75"/>
      <c r="I18" s="75"/>
      <c r="J18" s="75"/>
      <c r="K18" s="75"/>
      <c r="L18" s="75"/>
      <c r="M18" s="75"/>
      <c r="N18" s="75">
        <v>2</v>
      </c>
      <c r="O18" s="75">
        <f t="shared" si="1"/>
        <v>32</v>
      </c>
      <c r="P18" s="75">
        <v>24</v>
      </c>
      <c r="Q18" s="75">
        <v>8</v>
      </c>
      <c r="R18" s="75" t="s">
        <v>52</v>
      </c>
      <c r="S18" s="75" t="s">
        <v>18</v>
      </c>
    </row>
    <row r="19" s="64" customFormat="1" ht="24" spans="1:19">
      <c r="A19" s="73"/>
      <c r="B19" s="59"/>
      <c r="C19" s="72">
        <v>16</v>
      </c>
      <c r="D19" s="72" t="s">
        <v>53</v>
      </c>
      <c r="E19" s="79" t="s">
        <v>54</v>
      </c>
      <c r="F19" s="75"/>
      <c r="G19" s="75">
        <v>2</v>
      </c>
      <c r="H19" s="75"/>
      <c r="I19" s="75"/>
      <c r="J19" s="75"/>
      <c r="K19" s="75"/>
      <c r="L19" s="75"/>
      <c r="M19" s="75"/>
      <c r="N19" s="75">
        <v>2</v>
      </c>
      <c r="O19" s="75">
        <f t="shared" si="1"/>
        <v>32</v>
      </c>
      <c r="P19" s="75">
        <v>32</v>
      </c>
      <c r="Q19" s="75"/>
      <c r="R19" s="75" t="s">
        <v>52</v>
      </c>
      <c r="S19" s="75" t="s">
        <v>21</v>
      </c>
    </row>
    <row r="20" s="64" customFormat="1" ht="24" spans="1:19">
      <c r="A20" s="73"/>
      <c r="B20" s="59"/>
      <c r="C20" s="72">
        <v>17</v>
      </c>
      <c r="D20" s="72" t="s">
        <v>55</v>
      </c>
      <c r="E20" s="74" t="s">
        <v>56</v>
      </c>
      <c r="F20" s="75"/>
      <c r="G20" s="75">
        <v>2</v>
      </c>
      <c r="H20" s="75"/>
      <c r="I20" s="75"/>
      <c r="J20" s="75"/>
      <c r="K20" s="75"/>
      <c r="L20" s="75"/>
      <c r="M20" s="75"/>
      <c r="N20" s="75">
        <v>2</v>
      </c>
      <c r="O20" s="75">
        <f t="shared" si="1"/>
        <v>32</v>
      </c>
      <c r="P20" s="75">
        <v>32</v>
      </c>
      <c r="Q20" s="75"/>
      <c r="R20" s="75" t="s">
        <v>57</v>
      </c>
      <c r="S20" s="75" t="s">
        <v>18</v>
      </c>
    </row>
    <row r="21" s="64" customFormat="1" ht="24" spans="1:19">
      <c r="A21" s="73"/>
      <c r="B21" s="59"/>
      <c r="C21" s="72">
        <v>18</v>
      </c>
      <c r="D21" s="72" t="s">
        <v>58</v>
      </c>
      <c r="E21" s="74" t="s">
        <v>59</v>
      </c>
      <c r="F21" s="75">
        <v>1</v>
      </c>
      <c r="G21" s="75"/>
      <c r="H21" s="75"/>
      <c r="I21" s="75"/>
      <c r="J21" s="75"/>
      <c r="K21" s="75"/>
      <c r="L21" s="75"/>
      <c r="M21" s="75"/>
      <c r="N21" s="75">
        <v>1</v>
      </c>
      <c r="O21" s="75">
        <v>32</v>
      </c>
      <c r="P21" s="75">
        <v>32</v>
      </c>
      <c r="Q21" s="75"/>
      <c r="R21" s="75" t="s">
        <v>60</v>
      </c>
      <c r="S21" s="75" t="s">
        <v>18</v>
      </c>
    </row>
    <row r="22" s="64" customFormat="1" ht="24" spans="1:19">
      <c r="A22" s="73"/>
      <c r="B22" s="59"/>
      <c r="C22" s="72">
        <v>19</v>
      </c>
      <c r="D22" s="72" t="s">
        <v>61</v>
      </c>
      <c r="E22" s="74" t="s">
        <v>62</v>
      </c>
      <c r="F22" s="75"/>
      <c r="G22" s="75">
        <v>1</v>
      </c>
      <c r="H22" s="75"/>
      <c r="I22" s="75"/>
      <c r="J22" s="75"/>
      <c r="K22" s="75"/>
      <c r="L22" s="75"/>
      <c r="M22" s="75"/>
      <c r="N22" s="75">
        <v>1</v>
      </c>
      <c r="O22" s="75">
        <v>32</v>
      </c>
      <c r="P22" s="75">
        <v>32</v>
      </c>
      <c r="Q22" s="59"/>
      <c r="R22" s="59" t="s">
        <v>60</v>
      </c>
      <c r="S22" s="59" t="s">
        <v>18</v>
      </c>
    </row>
    <row r="23" s="64" customFormat="1" ht="24" spans="1:19">
      <c r="A23" s="73"/>
      <c r="B23" s="59"/>
      <c r="C23" s="72">
        <v>20</v>
      </c>
      <c r="D23" s="72" t="s">
        <v>63</v>
      </c>
      <c r="E23" s="74" t="s">
        <v>64</v>
      </c>
      <c r="F23" s="75"/>
      <c r="G23" s="75"/>
      <c r="H23" s="75">
        <v>1</v>
      </c>
      <c r="I23" s="75"/>
      <c r="J23" s="75"/>
      <c r="K23" s="75"/>
      <c r="L23" s="75"/>
      <c r="M23" s="75"/>
      <c r="N23" s="75">
        <v>1</v>
      </c>
      <c r="O23" s="75">
        <v>32</v>
      </c>
      <c r="P23" s="75">
        <v>32</v>
      </c>
      <c r="Q23" s="59"/>
      <c r="R23" s="59" t="s">
        <v>60</v>
      </c>
      <c r="S23" s="59" t="s">
        <v>18</v>
      </c>
    </row>
    <row r="24" s="64" customFormat="1" ht="24" spans="1:19">
      <c r="A24" s="73"/>
      <c r="B24" s="59"/>
      <c r="C24" s="72">
        <v>21</v>
      </c>
      <c r="D24" s="72" t="s">
        <v>65</v>
      </c>
      <c r="E24" s="74" t="s">
        <v>66</v>
      </c>
      <c r="F24" s="75"/>
      <c r="G24" s="75"/>
      <c r="H24" s="75"/>
      <c r="I24" s="75">
        <v>1</v>
      </c>
      <c r="J24" s="75"/>
      <c r="K24" s="75"/>
      <c r="L24" s="75"/>
      <c r="M24" s="75"/>
      <c r="N24" s="75">
        <v>1</v>
      </c>
      <c r="O24" s="75">
        <v>32</v>
      </c>
      <c r="P24" s="75">
        <v>32</v>
      </c>
      <c r="Q24" s="59"/>
      <c r="R24" s="59" t="s">
        <v>60</v>
      </c>
      <c r="S24" s="59" t="s">
        <v>18</v>
      </c>
    </row>
    <row r="25" s="64" customFormat="1" ht="37" customHeight="1" spans="1:19">
      <c r="A25" s="73"/>
      <c r="B25" s="59"/>
      <c r="C25" s="72">
        <v>22</v>
      </c>
      <c r="D25" s="72" t="s">
        <v>67</v>
      </c>
      <c r="E25" s="74" t="s">
        <v>68</v>
      </c>
      <c r="F25" s="75">
        <v>2</v>
      </c>
      <c r="G25" s="75"/>
      <c r="H25" s="75"/>
      <c r="I25" s="75"/>
      <c r="J25" s="75"/>
      <c r="K25" s="75"/>
      <c r="L25" s="75"/>
      <c r="M25" s="75"/>
      <c r="N25" s="75">
        <v>2</v>
      </c>
      <c r="O25" s="75">
        <v>36</v>
      </c>
      <c r="P25" s="75">
        <v>36</v>
      </c>
      <c r="Q25" s="59"/>
      <c r="R25" s="100" t="s">
        <v>34</v>
      </c>
      <c r="S25" s="59" t="s">
        <v>21</v>
      </c>
    </row>
    <row r="26" s="64" customFormat="1" ht="36" spans="1:19">
      <c r="A26" s="73"/>
      <c r="B26" s="59"/>
      <c r="C26" s="72">
        <v>23</v>
      </c>
      <c r="D26" s="72" t="s">
        <v>69</v>
      </c>
      <c r="E26" s="74" t="s">
        <v>70</v>
      </c>
      <c r="F26" s="75">
        <v>1</v>
      </c>
      <c r="G26" s="75"/>
      <c r="H26" s="75"/>
      <c r="I26" s="75"/>
      <c r="J26" s="75"/>
      <c r="K26" s="75"/>
      <c r="L26" s="75"/>
      <c r="M26" s="75"/>
      <c r="N26" s="75">
        <v>1</v>
      </c>
      <c r="O26" s="75">
        <v>16</v>
      </c>
      <c r="P26" s="75">
        <v>16</v>
      </c>
      <c r="Q26" s="59"/>
      <c r="R26" s="100" t="s">
        <v>71</v>
      </c>
      <c r="S26" s="59" t="s">
        <v>21</v>
      </c>
    </row>
    <row r="27" s="64" customFormat="1" ht="24.75" customHeight="1" spans="1:19">
      <c r="A27" s="73"/>
      <c r="B27" s="59"/>
      <c r="C27" s="59" t="s">
        <v>72</v>
      </c>
      <c r="D27" s="59"/>
      <c r="E27" s="59"/>
      <c r="F27" s="72">
        <f t="shared" ref="F27:Q27" si="2">SUM(F4:F26)</f>
        <v>17</v>
      </c>
      <c r="G27" s="72">
        <f t="shared" si="2"/>
        <v>20</v>
      </c>
      <c r="H27" s="72">
        <f t="shared" si="2"/>
        <v>7.5</v>
      </c>
      <c r="I27" s="72">
        <f t="shared" si="2"/>
        <v>3.5</v>
      </c>
      <c r="J27" s="72">
        <f t="shared" si="2"/>
        <v>0</v>
      </c>
      <c r="K27" s="72">
        <f t="shared" si="2"/>
        <v>0</v>
      </c>
      <c r="L27" s="72">
        <f t="shared" si="2"/>
        <v>0</v>
      </c>
      <c r="M27" s="72">
        <f t="shared" si="2"/>
        <v>0</v>
      </c>
      <c r="N27" s="72">
        <f t="shared" si="2"/>
        <v>48</v>
      </c>
      <c r="O27" s="72">
        <f t="shared" si="2"/>
        <v>852</v>
      </c>
      <c r="P27" s="72">
        <f t="shared" si="2"/>
        <v>844</v>
      </c>
      <c r="Q27" s="72">
        <f t="shared" si="2"/>
        <v>8</v>
      </c>
      <c r="R27" s="72"/>
      <c r="S27" s="59"/>
    </row>
    <row r="28" s="64" customFormat="1" ht="24.75" customHeight="1" spans="1:19">
      <c r="A28" s="73"/>
      <c r="B28" s="80" t="s">
        <v>73</v>
      </c>
      <c r="C28" s="59" t="s">
        <v>74</v>
      </c>
      <c r="D28" s="59"/>
      <c r="E28" s="59"/>
      <c r="F28" s="59" t="s">
        <v>75</v>
      </c>
      <c r="G28" s="59"/>
      <c r="H28" s="59"/>
      <c r="I28" s="59"/>
      <c r="J28" s="59"/>
      <c r="K28" s="59"/>
      <c r="L28" s="59"/>
      <c r="M28" s="72"/>
      <c r="N28" s="72" t="s">
        <v>76</v>
      </c>
      <c r="O28" s="72"/>
      <c r="P28" s="92" t="s">
        <v>77</v>
      </c>
      <c r="Q28" s="101"/>
      <c r="R28" s="101"/>
      <c r="S28" s="102"/>
    </row>
    <row r="29" s="64" customFormat="1" ht="24" customHeight="1" spans="1:19">
      <c r="A29" s="73"/>
      <c r="B29" s="81"/>
      <c r="C29" s="59" t="s">
        <v>78</v>
      </c>
      <c r="D29" s="59"/>
      <c r="E29" s="59"/>
      <c r="F29" s="59" t="s">
        <v>75</v>
      </c>
      <c r="G29" s="59"/>
      <c r="H29" s="59"/>
      <c r="I29" s="59"/>
      <c r="J29" s="59"/>
      <c r="K29" s="59"/>
      <c r="L29" s="59"/>
      <c r="M29" s="93"/>
      <c r="N29" s="75" t="s">
        <v>79</v>
      </c>
      <c r="O29" s="75"/>
      <c r="P29" s="94"/>
      <c r="Q29" s="103"/>
      <c r="R29" s="103"/>
      <c r="S29" s="104"/>
    </row>
    <row r="30" s="64" customFormat="1" ht="24" customHeight="1" spans="1:19">
      <c r="A30" s="73"/>
      <c r="B30" s="81"/>
      <c r="C30" s="59" t="s">
        <v>80</v>
      </c>
      <c r="D30" s="59"/>
      <c r="E30" s="59"/>
      <c r="F30" s="59" t="s">
        <v>75</v>
      </c>
      <c r="G30" s="59"/>
      <c r="H30" s="59"/>
      <c r="I30" s="59"/>
      <c r="J30" s="59"/>
      <c r="K30" s="59"/>
      <c r="L30" s="59"/>
      <c r="M30" s="93"/>
      <c r="N30" s="75" t="s">
        <v>79</v>
      </c>
      <c r="O30" s="75"/>
      <c r="P30" s="94"/>
      <c r="Q30" s="103"/>
      <c r="R30" s="103"/>
      <c r="S30" s="104"/>
    </row>
    <row r="31" s="64" customFormat="1" ht="24" customHeight="1" spans="1:19">
      <c r="A31" s="73"/>
      <c r="B31" s="81"/>
      <c r="C31" s="59" t="s">
        <v>81</v>
      </c>
      <c r="D31" s="59"/>
      <c r="E31" s="59"/>
      <c r="F31" s="59" t="s">
        <v>75</v>
      </c>
      <c r="G31" s="59"/>
      <c r="H31" s="59"/>
      <c r="I31" s="59"/>
      <c r="J31" s="59"/>
      <c r="K31" s="59"/>
      <c r="L31" s="59"/>
      <c r="M31" s="93"/>
      <c r="N31" s="75"/>
      <c r="O31" s="75"/>
      <c r="P31" s="94"/>
      <c r="Q31" s="103"/>
      <c r="R31" s="103"/>
      <c r="S31" s="104"/>
    </row>
    <row r="32" s="64" customFormat="1" ht="24" customHeight="1" spans="1:19">
      <c r="A32" s="73"/>
      <c r="B32" s="81"/>
      <c r="C32" s="59" t="s">
        <v>82</v>
      </c>
      <c r="D32" s="59"/>
      <c r="E32" s="59"/>
      <c r="F32" s="59" t="s">
        <v>75</v>
      </c>
      <c r="G32" s="59"/>
      <c r="H32" s="59"/>
      <c r="I32" s="59"/>
      <c r="J32" s="59"/>
      <c r="K32" s="59"/>
      <c r="L32" s="59"/>
      <c r="M32" s="93"/>
      <c r="N32" s="75"/>
      <c r="O32" s="75"/>
      <c r="P32" s="94"/>
      <c r="Q32" s="103"/>
      <c r="R32" s="103"/>
      <c r="S32" s="104"/>
    </row>
    <row r="33" s="64" customFormat="1" ht="24" customHeight="1" spans="1:19">
      <c r="A33" s="73"/>
      <c r="B33" s="81"/>
      <c r="C33" s="59" t="s">
        <v>83</v>
      </c>
      <c r="D33" s="59"/>
      <c r="E33" s="59"/>
      <c r="F33" s="59" t="s">
        <v>75</v>
      </c>
      <c r="G33" s="59"/>
      <c r="H33" s="59"/>
      <c r="I33" s="59"/>
      <c r="J33" s="59"/>
      <c r="K33" s="59"/>
      <c r="L33" s="59"/>
      <c r="M33" s="93"/>
      <c r="N33" s="75"/>
      <c r="O33" s="75"/>
      <c r="P33" s="94"/>
      <c r="Q33" s="103"/>
      <c r="R33" s="103"/>
      <c r="S33" s="104"/>
    </row>
    <row r="34" s="64" customFormat="1" ht="24" customHeight="1" spans="1:19">
      <c r="A34" s="73"/>
      <c r="B34" s="81"/>
      <c r="C34" s="59" t="s">
        <v>84</v>
      </c>
      <c r="D34" s="59"/>
      <c r="E34" s="59"/>
      <c r="F34" s="59" t="s">
        <v>75</v>
      </c>
      <c r="G34" s="59"/>
      <c r="H34" s="59"/>
      <c r="I34" s="59"/>
      <c r="J34" s="59"/>
      <c r="K34" s="59"/>
      <c r="L34" s="59"/>
      <c r="M34" s="93"/>
      <c r="N34" s="75"/>
      <c r="O34" s="75"/>
      <c r="P34" s="95"/>
      <c r="Q34" s="105"/>
      <c r="R34" s="105"/>
      <c r="S34" s="106"/>
    </row>
    <row r="35" s="64" customFormat="1" ht="24" customHeight="1" spans="1:19">
      <c r="A35" s="73"/>
      <c r="B35" s="70"/>
      <c r="C35" s="59" t="s">
        <v>72</v>
      </c>
      <c r="D35" s="59"/>
      <c r="E35" s="59"/>
      <c r="F35" s="72"/>
      <c r="G35" s="72"/>
      <c r="H35" s="59"/>
      <c r="I35" s="96"/>
      <c r="J35" s="72"/>
      <c r="K35" s="72"/>
      <c r="L35" s="72"/>
      <c r="M35" s="72"/>
      <c r="N35" s="72">
        <v>10</v>
      </c>
      <c r="O35" s="72">
        <v>160</v>
      </c>
      <c r="P35" s="72">
        <v>160</v>
      </c>
      <c r="Q35" s="76"/>
      <c r="R35" s="76"/>
      <c r="S35" s="76"/>
    </row>
    <row r="36" s="64" customFormat="1" ht="25" customHeight="1" spans="1:21">
      <c r="A36" s="82" t="s">
        <v>85</v>
      </c>
      <c r="B36" s="80" t="s">
        <v>86</v>
      </c>
      <c r="C36" s="72">
        <v>1</v>
      </c>
      <c r="D36" s="72" t="s">
        <v>87</v>
      </c>
      <c r="E36" s="83" t="s">
        <v>88</v>
      </c>
      <c r="F36" s="84"/>
      <c r="G36" s="72">
        <v>3</v>
      </c>
      <c r="H36" s="84"/>
      <c r="I36" s="72"/>
      <c r="J36" s="72"/>
      <c r="K36" s="72"/>
      <c r="L36" s="72"/>
      <c r="M36" s="72"/>
      <c r="N36" s="72">
        <v>3</v>
      </c>
      <c r="O36" s="72">
        <v>48</v>
      </c>
      <c r="P36" s="72">
        <v>48</v>
      </c>
      <c r="Q36" s="72"/>
      <c r="R36" s="59" t="s">
        <v>89</v>
      </c>
      <c r="S36" s="59" t="s">
        <v>21</v>
      </c>
      <c r="U36" s="107"/>
    </row>
    <row r="37" s="64" customFormat="1" ht="22.9" customHeight="1" spans="1:21">
      <c r="A37" s="85"/>
      <c r="B37" s="81"/>
      <c r="C37" s="72">
        <v>2</v>
      </c>
      <c r="D37" s="72" t="s">
        <v>90</v>
      </c>
      <c r="E37" s="83" t="s">
        <v>91</v>
      </c>
      <c r="F37" s="72">
        <v>2</v>
      </c>
      <c r="G37" s="72"/>
      <c r="H37" s="72"/>
      <c r="I37" s="72"/>
      <c r="J37" s="72"/>
      <c r="K37" s="72"/>
      <c r="L37" s="72"/>
      <c r="M37" s="72"/>
      <c r="N37" s="72">
        <v>2</v>
      </c>
      <c r="O37" s="72">
        <v>32</v>
      </c>
      <c r="P37" s="72">
        <v>32</v>
      </c>
      <c r="Q37" s="72"/>
      <c r="R37" s="59" t="s">
        <v>89</v>
      </c>
      <c r="S37" s="59" t="s">
        <v>21</v>
      </c>
      <c r="U37" s="107"/>
    </row>
    <row r="38" s="64" customFormat="1" ht="30.4" customHeight="1" spans="1:21">
      <c r="A38" s="85"/>
      <c r="B38" s="81"/>
      <c r="C38" s="72">
        <v>3</v>
      </c>
      <c r="D38" s="72" t="s">
        <v>92</v>
      </c>
      <c r="E38" s="83" t="s">
        <v>93</v>
      </c>
      <c r="F38" s="72"/>
      <c r="G38" s="84"/>
      <c r="H38" s="72">
        <v>3</v>
      </c>
      <c r="I38" s="84"/>
      <c r="J38" s="72"/>
      <c r="K38" s="72"/>
      <c r="L38" s="72"/>
      <c r="M38" s="72"/>
      <c r="N38" s="72">
        <v>3</v>
      </c>
      <c r="O38" s="72">
        <v>48</v>
      </c>
      <c r="P38" s="72">
        <v>48</v>
      </c>
      <c r="Q38" s="72"/>
      <c r="R38" s="59" t="s">
        <v>89</v>
      </c>
      <c r="S38" s="59" t="s">
        <v>21</v>
      </c>
      <c r="U38" s="107"/>
    </row>
    <row r="39" s="64" customFormat="1" ht="23.25" customHeight="1" spans="1:21">
      <c r="A39" s="85"/>
      <c r="B39" s="81"/>
      <c r="C39" s="72">
        <v>4</v>
      </c>
      <c r="D39" s="72" t="s">
        <v>94</v>
      </c>
      <c r="E39" s="83" t="s">
        <v>95</v>
      </c>
      <c r="F39" s="72"/>
      <c r="G39" s="72"/>
      <c r="H39" s="72">
        <v>3</v>
      </c>
      <c r="I39" s="72"/>
      <c r="J39" s="72"/>
      <c r="K39" s="72"/>
      <c r="L39" s="72"/>
      <c r="M39" s="72"/>
      <c r="N39" s="72">
        <v>3</v>
      </c>
      <c r="O39" s="72">
        <v>48</v>
      </c>
      <c r="P39" s="72">
        <v>48</v>
      </c>
      <c r="Q39" s="72"/>
      <c r="R39" s="59" t="s">
        <v>96</v>
      </c>
      <c r="S39" s="59" t="s">
        <v>21</v>
      </c>
      <c r="U39" s="107"/>
    </row>
    <row r="40" s="64" customFormat="1" ht="29.25" customHeight="1" spans="1:21">
      <c r="A40" s="85"/>
      <c r="B40" s="81"/>
      <c r="C40" s="72">
        <v>5</v>
      </c>
      <c r="D40" s="72" t="s">
        <v>97</v>
      </c>
      <c r="E40" s="83" t="s">
        <v>98</v>
      </c>
      <c r="F40" s="72"/>
      <c r="G40" s="72"/>
      <c r="H40" s="72">
        <v>3</v>
      </c>
      <c r="I40" s="97"/>
      <c r="J40" s="72"/>
      <c r="K40" s="72"/>
      <c r="L40" s="72"/>
      <c r="M40" s="72"/>
      <c r="N40" s="72">
        <v>3</v>
      </c>
      <c r="O40" s="72">
        <v>48</v>
      </c>
      <c r="P40" s="72">
        <v>48</v>
      </c>
      <c r="Q40" s="72"/>
      <c r="R40" s="59" t="s">
        <v>99</v>
      </c>
      <c r="S40" s="59" t="s">
        <v>21</v>
      </c>
      <c r="U40" s="107"/>
    </row>
    <row r="41" s="64" customFormat="1" ht="23.25" customHeight="1" spans="1:21">
      <c r="A41" s="85"/>
      <c r="B41" s="81"/>
      <c r="C41" s="72">
        <v>6</v>
      </c>
      <c r="D41" s="72" t="s">
        <v>100</v>
      </c>
      <c r="E41" s="83" t="s">
        <v>101</v>
      </c>
      <c r="F41" s="72"/>
      <c r="G41" s="72"/>
      <c r="H41" s="84"/>
      <c r="I41" s="72">
        <v>3</v>
      </c>
      <c r="J41" s="72"/>
      <c r="K41" s="72"/>
      <c r="L41" s="72"/>
      <c r="M41" s="72"/>
      <c r="N41" s="72">
        <v>3</v>
      </c>
      <c r="O41" s="72">
        <v>48</v>
      </c>
      <c r="P41" s="72">
        <v>48</v>
      </c>
      <c r="Q41" s="72"/>
      <c r="R41" s="59" t="s">
        <v>43</v>
      </c>
      <c r="S41" s="59" t="s">
        <v>21</v>
      </c>
      <c r="U41" s="107"/>
    </row>
    <row r="42" s="64" customFormat="1" ht="25" customHeight="1" spans="1:21">
      <c r="A42" s="85"/>
      <c r="B42" s="81"/>
      <c r="C42" s="72">
        <v>7</v>
      </c>
      <c r="D42" s="72" t="s">
        <v>102</v>
      </c>
      <c r="E42" s="83" t="s">
        <v>103</v>
      </c>
      <c r="F42" s="72"/>
      <c r="G42" s="72"/>
      <c r="H42" s="72"/>
      <c r="I42" s="72" t="s">
        <v>104</v>
      </c>
      <c r="J42" s="72"/>
      <c r="K42" s="72"/>
      <c r="L42" s="72"/>
      <c r="M42" s="72"/>
      <c r="N42" s="72">
        <v>4</v>
      </c>
      <c r="O42" s="72">
        <v>64</v>
      </c>
      <c r="P42" s="72">
        <v>48</v>
      </c>
      <c r="Q42" s="72">
        <v>16</v>
      </c>
      <c r="R42" s="59" t="s">
        <v>99</v>
      </c>
      <c r="S42" s="59" t="s">
        <v>21</v>
      </c>
      <c r="U42" s="107"/>
    </row>
    <row r="43" s="64" customFormat="1" ht="24" customHeight="1" spans="1:21">
      <c r="A43" s="85"/>
      <c r="B43" s="81"/>
      <c r="C43" s="72">
        <v>8</v>
      </c>
      <c r="D43" s="72" t="s">
        <v>105</v>
      </c>
      <c r="E43" s="83" t="s">
        <v>106</v>
      </c>
      <c r="F43" s="72"/>
      <c r="G43" s="72"/>
      <c r="H43" s="72">
        <v>2</v>
      </c>
      <c r="I43" s="72"/>
      <c r="J43" s="72"/>
      <c r="K43" s="72"/>
      <c r="L43" s="72"/>
      <c r="M43" s="72"/>
      <c r="N43" s="72">
        <v>2</v>
      </c>
      <c r="O43" s="72">
        <v>32</v>
      </c>
      <c r="P43" s="72">
        <v>32</v>
      </c>
      <c r="Q43" s="72"/>
      <c r="R43" s="59" t="s">
        <v>99</v>
      </c>
      <c r="S43" s="59" t="s">
        <v>21</v>
      </c>
      <c r="U43" s="107"/>
    </row>
    <row r="44" s="64" customFormat="1" ht="36" customHeight="1" spans="1:21">
      <c r="A44" s="85"/>
      <c r="B44" s="81"/>
      <c r="C44" s="72">
        <v>9</v>
      </c>
      <c r="D44" s="72" t="s">
        <v>107</v>
      </c>
      <c r="E44" s="83" t="s">
        <v>108</v>
      </c>
      <c r="F44" s="72"/>
      <c r="G44" s="72"/>
      <c r="H44" s="72"/>
      <c r="I44" s="72"/>
      <c r="J44" s="72">
        <v>3</v>
      </c>
      <c r="K44" s="72"/>
      <c r="L44" s="72"/>
      <c r="M44" s="72"/>
      <c r="N44" s="72">
        <v>3</v>
      </c>
      <c r="O44" s="72">
        <v>48</v>
      </c>
      <c r="P44" s="72">
        <v>48</v>
      </c>
      <c r="Q44" s="72"/>
      <c r="R44" s="59" t="s">
        <v>99</v>
      </c>
      <c r="S44" s="59" t="s">
        <v>21</v>
      </c>
      <c r="U44" s="107"/>
    </row>
    <row r="45" s="64" customFormat="1" ht="24" customHeight="1" spans="1:21">
      <c r="A45" s="85"/>
      <c r="B45" s="81"/>
      <c r="C45" s="72">
        <v>10</v>
      </c>
      <c r="D45" s="72" t="s">
        <v>109</v>
      </c>
      <c r="E45" s="83" t="s">
        <v>110</v>
      </c>
      <c r="F45" s="72"/>
      <c r="G45" s="72"/>
      <c r="H45" s="72"/>
      <c r="I45" s="72"/>
      <c r="J45" s="72" t="s">
        <v>111</v>
      </c>
      <c r="K45" s="72"/>
      <c r="L45" s="72"/>
      <c r="M45" s="72"/>
      <c r="N45" s="72">
        <v>2</v>
      </c>
      <c r="O45" s="72">
        <v>32</v>
      </c>
      <c r="P45" s="72">
        <v>16</v>
      </c>
      <c r="Q45" s="72">
        <v>16</v>
      </c>
      <c r="R45" s="59" t="s">
        <v>99</v>
      </c>
      <c r="S45" s="59" t="s">
        <v>21</v>
      </c>
      <c r="U45" s="107"/>
    </row>
    <row r="46" s="64" customFormat="1" ht="12" spans="1:19">
      <c r="A46" s="85"/>
      <c r="B46" s="73"/>
      <c r="C46" s="59" t="s">
        <v>112</v>
      </c>
      <c r="D46" s="59"/>
      <c r="E46" s="59"/>
      <c r="F46" s="72">
        <f>SUM(F36:F45)</f>
        <v>2</v>
      </c>
      <c r="G46" s="72">
        <f>SUM(G36:G45)</f>
        <v>3</v>
      </c>
      <c r="H46" s="72">
        <f>SUM(H36:H45)</f>
        <v>11</v>
      </c>
      <c r="I46" s="72">
        <v>7</v>
      </c>
      <c r="J46" s="72">
        <v>5</v>
      </c>
      <c r="K46" s="72">
        <f t="shared" ref="K46:Q46" si="3">SUM(K36:K45)</f>
        <v>0</v>
      </c>
      <c r="L46" s="72">
        <f t="shared" si="3"/>
        <v>0</v>
      </c>
      <c r="M46" s="72">
        <f t="shared" si="3"/>
        <v>0</v>
      </c>
      <c r="N46" s="72">
        <f t="shared" si="3"/>
        <v>28</v>
      </c>
      <c r="O46" s="72">
        <f t="shared" si="3"/>
        <v>448</v>
      </c>
      <c r="P46" s="72">
        <f t="shared" si="3"/>
        <v>416</v>
      </c>
      <c r="Q46" s="72">
        <f t="shared" si="3"/>
        <v>32</v>
      </c>
      <c r="R46" s="59"/>
      <c r="S46" s="75"/>
    </row>
    <row r="47" s="64" customFormat="1" ht="12" spans="1:19">
      <c r="A47" s="85"/>
      <c r="B47" s="73"/>
      <c r="C47" s="59"/>
      <c r="D47" s="86" t="s">
        <v>113</v>
      </c>
      <c r="E47" s="87"/>
      <c r="F47" s="87"/>
      <c r="G47" s="87"/>
      <c r="H47" s="87"/>
      <c r="I47" s="87"/>
      <c r="J47" s="87"/>
      <c r="K47" s="87"/>
      <c r="L47" s="87"/>
      <c r="M47" s="98"/>
      <c r="N47" s="72"/>
      <c r="O47" s="72"/>
      <c r="P47" s="72"/>
      <c r="Q47" s="72"/>
      <c r="R47" s="59"/>
      <c r="S47" s="75"/>
    </row>
    <row r="48" s="64" customFormat="1" ht="24" spans="1:19">
      <c r="A48" s="85"/>
      <c r="B48" s="73"/>
      <c r="C48" s="59">
        <v>1</v>
      </c>
      <c r="D48" s="72" t="s">
        <v>107</v>
      </c>
      <c r="E48" s="83" t="s">
        <v>114</v>
      </c>
      <c r="F48" s="72"/>
      <c r="G48" s="72"/>
      <c r="H48" s="72"/>
      <c r="I48" s="72">
        <v>3</v>
      </c>
      <c r="J48" s="72"/>
      <c r="K48" s="72"/>
      <c r="L48" s="72"/>
      <c r="M48" s="72"/>
      <c r="N48" s="72">
        <v>3</v>
      </c>
      <c r="O48" s="72">
        <v>48</v>
      </c>
      <c r="P48" s="72">
        <v>48</v>
      </c>
      <c r="Q48" s="72"/>
      <c r="R48" s="59" t="s">
        <v>96</v>
      </c>
      <c r="S48" s="59" t="s">
        <v>21</v>
      </c>
    </row>
    <row r="49" s="64" customFormat="1" ht="24" spans="1:19">
      <c r="A49" s="85"/>
      <c r="B49" s="73"/>
      <c r="C49" s="59">
        <v>2</v>
      </c>
      <c r="D49" s="72" t="s">
        <v>115</v>
      </c>
      <c r="E49" s="83" t="s">
        <v>116</v>
      </c>
      <c r="F49" s="72"/>
      <c r="G49" s="72"/>
      <c r="H49" s="72"/>
      <c r="I49" s="72"/>
      <c r="J49" s="72"/>
      <c r="K49" s="72">
        <v>2</v>
      </c>
      <c r="L49" s="72"/>
      <c r="M49" s="72"/>
      <c r="N49" s="72">
        <v>2</v>
      </c>
      <c r="O49" s="72">
        <v>32</v>
      </c>
      <c r="P49" s="72">
        <v>32</v>
      </c>
      <c r="Q49" s="72"/>
      <c r="R49" s="59" t="s">
        <v>96</v>
      </c>
      <c r="S49" s="59" t="s">
        <v>21</v>
      </c>
    </row>
    <row r="50" s="64" customFormat="1" ht="36" spans="1:19">
      <c r="A50" s="85"/>
      <c r="B50" s="73"/>
      <c r="C50" s="59">
        <v>3</v>
      </c>
      <c r="D50" s="72" t="s">
        <v>117</v>
      </c>
      <c r="E50" s="83" t="s">
        <v>118</v>
      </c>
      <c r="F50" s="72"/>
      <c r="G50" s="72"/>
      <c r="H50" s="72"/>
      <c r="I50" s="72"/>
      <c r="J50" s="72">
        <v>2</v>
      </c>
      <c r="K50" s="72"/>
      <c r="L50" s="72"/>
      <c r="M50" s="72"/>
      <c r="N50" s="72">
        <v>2</v>
      </c>
      <c r="O50" s="72">
        <v>32</v>
      </c>
      <c r="P50" s="72">
        <v>32</v>
      </c>
      <c r="Q50" s="72"/>
      <c r="R50" s="59" t="s">
        <v>96</v>
      </c>
      <c r="S50" s="59" t="s">
        <v>18</v>
      </c>
    </row>
    <row r="51" s="64" customFormat="1" ht="24" spans="1:19">
      <c r="A51" s="85"/>
      <c r="B51" s="73"/>
      <c r="C51" s="59">
        <v>4</v>
      </c>
      <c r="D51" s="72" t="s">
        <v>119</v>
      </c>
      <c r="E51" s="83" t="s">
        <v>120</v>
      </c>
      <c r="F51" s="72"/>
      <c r="G51" s="72"/>
      <c r="H51" s="72"/>
      <c r="I51" s="72"/>
      <c r="J51" s="72"/>
      <c r="K51" s="72"/>
      <c r="L51" s="72">
        <v>3</v>
      </c>
      <c r="M51" s="72"/>
      <c r="N51" s="72">
        <v>3</v>
      </c>
      <c r="O51" s="72">
        <v>48</v>
      </c>
      <c r="P51" s="72">
        <v>48</v>
      </c>
      <c r="Q51" s="72"/>
      <c r="R51" s="72" t="s">
        <v>96</v>
      </c>
      <c r="S51" s="72" t="s">
        <v>18</v>
      </c>
    </row>
    <row r="52" s="64" customFormat="1" ht="36" spans="1:19">
      <c r="A52" s="85"/>
      <c r="B52" s="73"/>
      <c r="C52" s="59">
        <v>5</v>
      </c>
      <c r="D52" s="88" t="s">
        <v>121</v>
      </c>
      <c r="E52" s="89" t="s">
        <v>122</v>
      </c>
      <c r="F52" s="88"/>
      <c r="G52" s="88"/>
      <c r="H52" s="88"/>
      <c r="I52" s="88"/>
      <c r="J52" s="88"/>
      <c r="K52" s="99"/>
      <c r="L52" s="88">
        <v>4</v>
      </c>
      <c r="M52" s="88"/>
      <c r="N52" s="72">
        <v>4</v>
      </c>
      <c r="O52" s="72">
        <v>64</v>
      </c>
      <c r="P52" s="72">
        <v>64</v>
      </c>
      <c r="Q52" s="72"/>
      <c r="R52" s="72" t="s">
        <v>96</v>
      </c>
      <c r="S52" s="72" t="s">
        <v>21</v>
      </c>
    </row>
    <row r="53" s="64" customFormat="1" ht="12" spans="1:19">
      <c r="A53" s="85"/>
      <c r="B53" s="73"/>
      <c r="C53" s="59"/>
      <c r="D53" s="86" t="s">
        <v>123</v>
      </c>
      <c r="E53" s="87"/>
      <c r="F53" s="87"/>
      <c r="G53" s="87"/>
      <c r="H53" s="87"/>
      <c r="I53" s="87"/>
      <c r="J53" s="87"/>
      <c r="K53" s="87"/>
      <c r="L53" s="87"/>
      <c r="M53" s="98"/>
      <c r="N53" s="72"/>
      <c r="O53" s="72"/>
      <c r="P53" s="72"/>
      <c r="Q53" s="72"/>
      <c r="R53" s="59"/>
      <c r="S53" s="75"/>
    </row>
    <row r="54" s="64" customFormat="1" ht="37" customHeight="1" spans="1:19">
      <c r="A54" s="85"/>
      <c r="B54" s="90"/>
      <c r="C54" s="59">
        <v>6</v>
      </c>
      <c r="D54" s="72" t="s">
        <v>124</v>
      </c>
      <c r="E54" s="83" t="s">
        <v>125</v>
      </c>
      <c r="F54" s="72"/>
      <c r="G54" s="72"/>
      <c r="H54" s="72"/>
      <c r="I54" s="72"/>
      <c r="J54" s="72">
        <v>2</v>
      </c>
      <c r="K54" s="72"/>
      <c r="L54" s="72"/>
      <c r="M54" s="72"/>
      <c r="N54" s="72">
        <v>2</v>
      </c>
      <c r="O54" s="72">
        <v>32</v>
      </c>
      <c r="P54" s="72">
        <v>32</v>
      </c>
      <c r="Q54" s="72"/>
      <c r="R54" s="59" t="s">
        <v>99</v>
      </c>
      <c r="S54" s="59" t="s">
        <v>21</v>
      </c>
    </row>
    <row r="55" s="64" customFormat="1" ht="23.65" customHeight="1" spans="1:19">
      <c r="A55" s="85"/>
      <c r="B55" s="90"/>
      <c r="C55" s="59">
        <v>7</v>
      </c>
      <c r="D55" s="72" t="s">
        <v>126</v>
      </c>
      <c r="E55" s="83" t="s">
        <v>127</v>
      </c>
      <c r="F55" s="72"/>
      <c r="G55" s="72"/>
      <c r="H55" s="72"/>
      <c r="I55" s="72"/>
      <c r="J55" s="72" t="s">
        <v>111</v>
      </c>
      <c r="K55" s="72"/>
      <c r="L55" s="72"/>
      <c r="M55" s="72"/>
      <c r="N55" s="72">
        <v>2</v>
      </c>
      <c r="O55" s="72">
        <v>32</v>
      </c>
      <c r="P55" s="72">
        <v>16</v>
      </c>
      <c r="Q55" s="72">
        <v>16</v>
      </c>
      <c r="R55" s="59" t="s">
        <v>99</v>
      </c>
      <c r="S55" s="59" t="s">
        <v>21</v>
      </c>
    </row>
    <row r="56" s="64" customFormat="1" ht="24.4" customHeight="1" spans="1:19">
      <c r="A56" s="85"/>
      <c r="B56" s="90"/>
      <c r="C56" s="59">
        <v>8</v>
      </c>
      <c r="D56" s="72" t="s">
        <v>128</v>
      </c>
      <c r="E56" s="83" t="s">
        <v>129</v>
      </c>
      <c r="F56" s="72"/>
      <c r="G56" s="72"/>
      <c r="H56" s="72"/>
      <c r="I56" s="72">
        <v>2</v>
      </c>
      <c r="J56" s="72"/>
      <c r="K56" s="72"/>
      <c r="L56" s="72"/>
      <c r="M56" s="72"/>
      <c r="N56" s="72">
        <v>2</v>
      </c>
      <c r="O56" s="72">
        <v>32</v>
      </c>
      <c r="P56" s="72">
        <v>32</v>
      </c>
      <c r="Q56" s="72"/>
      <c r="R56" s="59" t="s">
        <v>99</v>
      </c>
      <c r="S56" s="59" t="s">
        <v>18</v>
      </c>
    </row>
    <row r="57" s="64" customFormat="1" ht="24" customHeight="1" spans="1:19">
      <c r="A57" s="85"/>
      <c r="B57" s="90"/>
      <c r="C57" s="59">
        <v>9</v>
      </c>
      <c r="D57" s="72" t="s">
        <v>130</v>
      </c>
      <c r="E57" s="83" t="s">
        <v>131</v>
      </c>
      <c r="F57" s="72"/>
      <c r="G57" s="72"/>
      <c r="H57" s="72"/>
      <c r="I57" s="72"/>
      <c r="J57" s="72"/>
      <c r="K57" s="72">
        <v>2</v>
      </c>
      <c r="L57" s="72"/>
      <c r="M57" s="72"/>
      <c r="N57" s="72">
        <v>2</v>
      </c>
      <c r="O57" s="72">
        <v>32</v>
      </c>
      <c r="P57" s="72">
        <v>32</v>
      </c>
      <c r="Q57" s="72"/>
      <c r="R57" s="59" t="s">
        <v>99</v>
      </c>
      <c r="S57" s="59" t="s">
        <v>18</v>
      </c>
    </row>
    <row r="58" s="64" customFormat="1" ht="24" customHeight="1" spans="1:19">
      <c r="A58" s="85"/>
      <c r="B58" s="90"/>
      <c r="C58" s="59">
        <v>10</v>
      </c>
      <c r="D58" s="72" t="s">
        <v>132</v>
      </c>
      <c r="E58" s="83" t="s">
        <v>133</v>
      </c>
      <c r="F58" s="72"/>
      <c r="G58" s="72"/>
      <c r="H58" s="84"/>
      <c r="I58" s="72">
        <v>1</v>
      </c>
      <c r="J58" s="72"/>
      <c r="K58" s="72"/>
      <c r="L58" s="72"/>
      <c r="M58" s="72"/>
      <c r="N58" s="72">
        <v>1</v>
      </c>
      <c r="O58" s="72">
        <v>16</v>
      </c>
      <c r="P58" s="72">
        <v>16</v>
      </c>
      <c r="Q58" s="72"/>
      <c r="R58" s="59" t="s">
        <v>99</v>
      </c>
      <c r="S58" s="59" t="s">
        <v>18</v>
      </c>
    </row>
    <row r="59" s="64" customFormat="1" ht="24" customHeight="1" spans="1:19">
      <c r="A59" s="85"/>
      <c r="B59" s="90"/>
      <c r="C59" s="59">
        <v>11</v>
      </c>
      <c r="D59" s="72" t="s">
        <v>134</v>
      </c>
      <c r="E59" s="83" t="s">
        <v>135</v>
      </c>
      <c r="F59" s="72"/>
      <c r="G59" s="72"/>
      <c r="H59" s="72"/>
      <c r="I59" s="72"/>
      <c r="J59" s="72"/>
      <c r="K59" s="72">
        <v>2</v>
      </c>
      <c r="L59" s="72"/>
      <c r="M59" s="72"/>
      <c r="N59" s="72">
        <v>2</v>
      </c>
      <c r="O59" s="72">
        <v>32</v>
      </c>
      <c r="P59" s="72">
        <v>32</v>
      </c>
      <c r="Q59" s="72"/>
      <c r="R59" s="59" t="s">
        <v>99</v>
      </c>
      <c r="S59" s="59" t="s">
        <v>18</v>
      </c>
    </row>
    <row r="60" s="64" customFormat="1" ht="37" customHeight="1" spans="1:19">
      <c r="A60" s="85"/>
      <c r="B60" s="90"/>
      <c r="C60" s="59">
        <v>12</v>
      </c>
      <c r="D60" s="72" t="s">
        <v>136</v>
      </c>
      <c r="E60" s="83" t="s">
        <v>137</v>
      </c>
      <c r="F60" s="72"/>
      <c r="G60" s="72"/>
      <c r="H60" s="72"/>
      <c r="I60" s="72"/>
      <c r="J60" s="72"/>
      <c r="K60" s="72">
        <v>2</v>
      </c>
      <c r="L60" s="72"/>
      <c r="M60" s="72"/>
      <c r="N60" s="72">
        <v>2</v>
      </c>
      <c r="O60" s="72">
        <v>32</v>
      </c>
      <c r="P60" s="72">
        <v>32</v>
      </c>
      <c r="Q60" s="72"/>
      <c r="R60" s="59" t="s">
        <v>99</v>
      </c>
      <c r="S60" s="59" t="s">
        <v>18</v>
      </c>
    </row>
    <row r="61" s="64" customFormat="1" ht="24" spans="1:19">
      <c r="A61" s="85"/>
      <c r="B61" s="90"/>
      <c r="C61" s="59">
        <v>13</v>
      </c>
      <c r="D61" s="72" t="s">
        <v>138</v>
      </c>
      <c r="E61" s="83" t="s">
        <v>139</v>
      </c>
      <c r="F61" s="72"/>
      <c r="G61" s="72"/>
      <c r="H61" s="72"/>
      <c r="I61" s="72"/>
      <c r="J61" s="72" t="s">
        <v>111</v>
      </c>
      <c r="K61" s="72"/>
      <c r="L61" s="72"/>
      <c r="M61" s="72"/>
      <c r="N61" s="72">
        <v>2</v>
      </c>
      <c r="O61" s="72">
        <v>32</v>
      </c>
      <c r="P61" s="72">
        <v>16</v>
      </c>
      <c r="Q61" s="72">
        <v>16</v>
      </c>
      <c r="R61" s="59" t="s">
        <v>99</v>
      </c>
      <c r="S61" s="59" t="s">
        <v>18</v>
      </c>
    </row>
    <row r="62" s="64" customFormat="1" ht="35.25" spans="1:19">
      <c r="A62" s="85"/>
      <c r="B62" s="90"/>
      <c r="C62" s="59">
        <v>14</v>
      </c>
      <c r="D62" s="72" t="s">
        <v>140</v>
      </c>
      <c r="E62" s="83" t="s">
        <v>141</v>
      </c>
      <c r="F62" s="72"/>
      <c r="G62" s="72"/>
      <c r="H62" s="72"/>
      <c r="I62" s="72"/>
      <c r="J62" s="72">
        <v>2</v>
      </c>
      <c r="K62" s="72"/>
      <c r="L62" s="72"/>
      <c r="M62" s="72"/>
      <c r="N62" s="72">
        <v>2</v>
      </c>
      <c r="O62" s="72">
        <v>32</v>
      </c>
      <c r="P62" s="72">
        <v>32</v>
      </c>
      <c r="Q62" s="72"/>
      <c r="R62" s="59" t="s">
        <v>99</v>
      </c>
      <c r="S62" s="59" t="s">
        <v>18</v>
      </c>
    </row>
    <row r="63" s="64" customFormat="1" ht="23" customHeight="1" spans="1:19">
      <c r="A63" s="85"/>
      <c r="B63" s="90"/>
      <c r="C63" s="59">
        <v>15</v>
      </c>
      <c r="D63" s="72" t="s">
        <v>142</v>
      </c>
      <c r="E63" s="83" t="s">
        <v>143</v>
      </c>
      <c r="F63" s="72"/>
      <c r="G63" s="72"/>
      <c r="H63" s="72"/>
      <c r="I63" s="72"/>
      <c r="J63" s="72">
        <v>2</v>
      </c>
      <c r="K63" s="72"/>
      <c r="L63" s="91"/>
      <c r="M63" s="72"/>
      <c r="N63" s="72">
        <v>2</v>
      </c>
      <c r="O63" s="72">
        <v>32</v>
      </c>
      <c r="P63" s="72">
        <v>32</v>
      </c>
      <c r="Q63" s="72"/>
      <c r="R63" s="59" t="s">
        <v>99</v>
      </c>
      <c r="S63" s="59" t="s">
        <v>18</v>
      </c>
    </row>
    <row r="64" s="64" customFormat="1" ht="24" spans="1:19">
      <c r="A64" s="85"/>
      <c r="B64" s="90"/>
      <c r="C64" s="59">
        <v>16</v>
      </c>
      <c r="D64" s="72" t="s">
        <v>144</v>
      </c>
      <c r="E64" s="83" t="s">
        <v>145</v>
      </c>
      <c r="F64" s="91"/>
      <c r="G64" s="91"/>
      <c r="H64" s="91"/>
      <c r="I64" s="91"/>
      <c r="J64" s="91"/>
      <c r="K64" s="91"/>
      <c r="L64" s="72">
        <v>1</v>
      </c>
      <c r="M64" s="91"/>
      <c r="N64" s="72">
        <v>1</v>
      </c>
      <c r="O64" s="72">
        <v>16</v>
      </c>
      <c r="P64" s="72">
        <v>16</v>
      </c>
      <c r="Q64" s="72"/>
      <c r="R64" s="59" t="s">
        <v>99</v>
      </c>
      <c r="S64" s="59" t="s">
        <v>18</v>
      </c>
    </row>
    <row r="65" s="64" customFormat="1" ht="36" spans="1:19">
      <c r="A65" s="85"/>
      <c r="B65" s="90"/>
      <c r="C65" s="59">
        <v>17</v>
      </c>
      <c r="D65" s="72" t="s">
        <v>146</v>
      </c>
      <c r="E65" s="83" t="s">
        <v>147</v>
      </c>
      <c r="F65" s="91"/>
      <c r="G65" s="91"/>
      <c r="H65" s="91"/>
      <c r="I65" s="91"/>
      <c r="J65" s="91"/>
      <c r="K65" s="91"/>
      <c r="L65" s="72">
        <v>1</v>
      </c>
      <c r="M65" s="91"/>
      <c r="N65" s="72">
        <v>1</v>
      </c>
      <c r="O65" s="72">
        <v>16</v>
      </c>
      <c r="P65" s="72">
        <v>16</v>
      </c>
      <c r="Q65" s="72"/>
      <c r="R65" s="59" t="s">
        <v>99</v>
      </c>
      <c r="S65" s="59" t="s">
        <v>18</v>
      </c>
    </row>
    <row r="66" s="64" customFormat="1" ht="35.25" spans="1:19">
      <c r="A66" s="85"/>
      <c r="B66" s="90"/>
      <c r="C66" s="59">
        <v>18</v>
      </c>
      <c r="D66" s="72" t="s">
        <v>148</v>
      </c>
      <c r="E66" s="83" t="s">
        <v>149</v>
      </c>
      <c r="F66" s="91"/>
      <c r="G66" s="91"/>
      <c r="H66" s="91"/>
      <c r="I66" s="91"/>
      <c r="J66" s="91"/>
      <c r="K66" s="91"/>
      <c r="L66" s="72">
        <v>1</v>
      </c>
      <c r="M66" s="91"/>
      <c r="N66" s="72">
        <v>1</v>
      </c>
      <c r="O66" s="72">
        <v>16</v>
      </c>
      <c r="P66" s="72">
        <v>16</v>
      </c>
      <c r="Q66" s="72"/>
      <c r="R66" s="59" t="s">
        <v>99</v>
      </c>
      <c r="S66" s="59" t="s">
        <v>18</v>
      </c>
    </row>
    <row r="67" s="64" customFormat="1" ht="24" spans="1:19">
      <c r="A67" s="85"/>
      <c r="B67" s="90"/>
      <c r="C67" s="59">
        <v>19</v>
      </c>
      <c r="D67" s="72" t="s">
        <v>150</v>
      </c>
      <c r="E67" s="83" t="s">
        <v>151</v>
      </c>
      <c r="F67" s="72"/>
      <c r="G67" s="72"/>
      <c r="H67" s="72"/>
      <c r="I67" s="72"/>
      <c r="J67" s="72">
        <v>2</v>
      </c>
      <c r="K67" s="72"/>
      <c r="L67" s="72"/>
      <c r="M67" s="72"/>
      <c r="N67" s="72">
        <v>2</v>
      </c>
      <c r="O67" s="72">
        <v>32</v>
      </c>
      <c r="P67" s="72">
        <v>32</v>
      </c>
      <c r="Q67" s="72"/>
      <c r="R67" s="72" t="s">
        <v>99</v>
      </c>
      <c r="S67" s="72" t="s">
        <v>18</v>
      </c>
    </row>
    <row r="68" s="64" customFormat="1" ht="36" spans="1:19">
      <c r="A68" s="85"/>
      <c r="B68" s="90"/>
      <c r="C68" s="59">
        <v>20</v>
      </c>
      <c r="D68" s="72" t="s">
        <v>152</v>
      </c>
      <c r="E68" s="83" t="s">
        <v>153</v>
      </c>
      <c r="F68" s="72"/>
      <c r="G68" s="72"/>
      <c r="H68" s="72"/>
      <c r="I68" s="72"/>
      <c r="J68" s="72"/>
      <c r="K68" s="72">
        <v>1</v>
      </c>
      <c r="L68" s="72"/>
      <c r="M68" s="72"/>
      <c r="N68" s="72">
        <v>1</v>
      </c>
      <c r="O68" s="72">
        <v>16</v>
      </c>
      <c r="P68" s="72">
        <v>16</v>
      </c>
      <c r="Q68" s="72"/>
      <c r="R68" s="72" t="s">
        <v>99</v>
      </c>
      <c r="S68" s="72" t="s">
        <v>18</v>
      </c>
    </row>
    <row r="69" s="64" customFormat="1" ht="24" spans="1:19">
      <c r="A69" s="85"/>
      <c r="B69" s="90"/>
      <c r="C69" s="59">
        <v>21</v>
      </c>
      <c r="D69" s="72" t="s">
        <v>154</v>
      </c>
      <c r="E69" s="83" t="s">
        <v>155</v>
      </c>
      <c r="F69" s="72"/>
      <c r="G69" s="72"/>
      <c r="H69" s="72"/>
      <c r="I69" s="72"/>
      <c r="J69" s="72"/>
      <c r="K69" s="72"/>
      <c r="L69" s="72">
        <v>3</v>
      </c>
      <c r="M69" s="72"/>
      <c r="N69" s="72">
        <v>3</v>
      </c>
      <c r="O69" s="72">
        <v>48</v>
      </c>
      <c r="P69" s="72">
        <v>48</v>
      </c>
      <c r="Q69" s="72"/>
      <c r="R69" s="72" t="s">
        <v>99</v>
      </c>
      <c r="S69" s="72" t="s">
        <v>18</v>
      </c>
    </row>
    <row r="70" s="64" customFormat="1" ht="24" spans="1:19">
      <c r="A70" s="85"/>
      <c r="B70" s="90"/>
      <c r="C70" s="59">
        <v>22</v>
      </c>
      <c r="D70" s="72" t="s">
        <v>156</v>
      </c>
      <c r="E70" s="83" t="s">
        <v>157</v>
      </c>
      <c r="F70" s="72"/>
      <c r="G70" s="72"/>
      <c r="H70" s="72"/>
      <c r="I70" s="72"/>
      <c r="J70" s="72"/>
      <c r="K70" s="72"/>
      <c r="L70" s="72">
        <v>2</v>
      </c>
      <c r="M70" s="72"/>
      <c r="N70" s="72">
        <v>2</v>
      </c>
      <c r="O70" s="72">
        <v>32</v>
      </c>
      <c r="P70" s="72">
        <v>32</v>
      </c>
      <c r="Q70" s="72"/>
      <c r="R70" s="72" t="s">
        <v>99</v>
      </c>
      <c r="S70" s="72" t="s">
        <v>18</v>
      </c>
    </row>
    <row r="71" s="64" customFormat="1" ht="12" spans="1:19">
      <c r="A71" s="85"/>
      <c r="B71" s="90"/>
      <c r="C71" s="72" t="s">
        <v>158</v>
      </c>
      <c r="D71" s="72"/>
      <c r="E71" s="72"/>
      <c r="F71" s="72">
        <f>SUM(F54:F70)</f>
        <v>0</v>
      </c>
      <c r="G71" s="72">
        <f>SUM(G54:G70)</f>
        <v>0</v>
      </c>
      <c r="H71" s="72">
        <f>SUM(H54:H70)</f>
        <v>0</v>
      </c>
      <c r="I71" s="72">
        <v>6</v>
      </c>
      <c r="J71" s="72">
        <v>14</v>
      </c>
      <c r="K71" s="72">
        <v>9</v>
      </c>
      <c r="L71" s="72">
        <v>15</v>
      </c>
      <c r="M71" s="72">
        <f>SUM(M54:M70)</f>
        <v>0</v>
      </c>
      <c r="N71" s="72">
        <v>44</v>
      </c>
      <c r="O71" s="72">
        <f t="shared" ref="O71:Q71" si="4">SUM(O48:O70)</f>
        <v>704</v>
      </c>
      <c r="P71" s="72">
        <f t="shared" si="4"/>
        <v>672</v>
      </c>
      <c r="Q71" s="72">
        <f t="shared" si="4"/>
        <v>32</v>
      </c>
      <c r="R71" s="72"/>
      <c r="S71" s="72"/>
    </row>
    <row r="72" s="64" customFormat="1" ht="12" spans="1:19">
      <c r="A72" s="85"/>
      <c r="B72" s="90"/>
      <c r="C72" s="108" t="s">
        <v>159</v>
      </c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63"/>
    </row>
    <row r="73" s="65" customFormat="1" ht="12" spans="1:19">
      <c r="A73" s="59" t="s">
        <v>160</v>
      </c>
      <c r="B73" s="59"/>
      <c r="C73" s="59"/>
      <c r="D73" s="59"/>
      <c r="E73" s="59"/>
      <c r="F73" s="59">
        <f t="shared" ref="F73:M73" si="5">F46+F27+F71</f>
        <v>19</v>
      </c>
      <c r="G73" s="59">
        <f t="shared" si="5"/>
        <v>23</v>
      </c>
      <c r="H73" s="59">
        <f t="shared" si="5"/>
        <v>18.5</v>
      </c>
      <c r="I73" s="62">
        <f t="shared" si="5"/>
        <v>16.5</v>
      </c>
      <c r="J73" s="59">
        <f t="shared" si="5"/>
        <v>19</v>
      </c>
      <c r="K73" s="59">
        <f t="shared" si="5"/>
        <v>9</v>
      </c>
      <c r="L73" s="59">
        <f t="shared" si="5"/>
        <v>15</v>
      </c>
      <c r="M73" s="59">
        <f t="shared" si="5"/>
        <v>0</v>
      </c>
      <c r="N73" s="59">
        <f>SUM(N27+N35+N46+N71)</f>
        <v>130</v>
      </c>
      <c r="O73" s="59">
        <f>SUM(O27+O35+O46+O71)</f>
        <v>2164</v>
      </c>
      <c r="P73" s="59">
        <f>SUM(P27+P35+P46+P71)</f>
        <v>2092</v>
      </c>
      <c r="Q73" s="59">
        <f>SUM(Q27+Q46+Q71)</f>
        <v>72</v>
      </c>
      <c r="R73" s="59"/>
      <c r="S73" s="59"/>
    </row>
    <row r="74" s="66" customFormat="1" spans="1:19">
      <c r="A74" s="6"/>
      <c r="B74" s="6"/>
      <c r="C74" s="6"/>
      <c r="D74" s="6"/>
      <c r="E74" s="60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</row>
    <row r="75" s="66" customFormat="1" ht="13.5" customHeight="1" spans="1:19">
      <c r="A75" s="6"/>
      <c r="B75" s="6"/>
      <c r="C75" s="6"/>
      <c r="D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</row>
    <row r="76" s="66" customFormat="1" spans="1:3">
      <c r="A76" s="6"/>
      <c r="B76" s="6"/>
      <c r="C76" s="6"/>
    </row>
    <row r="77" s="66" customFormat="1" spans="1:19">
      <c r="A77" s="6"/>
      <c r="B77" s="6"/>
      <c r="C77" s="6"/>
      <c r="D77" s="6"/>
      <c r="E77" s="60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</row>
    <row r="78" s="66" customFormat="1" spans="1:19">
      <c r="A78" s="6"/>
      <c r="B78" s="6"/>
      <c r="C78" s="6"/>
      <c r="D78" s="6"/>
      <c r="E78" s="60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</row>
    <row r="79" s="66" customFormat="1" spans="1:19">
      <c r="A79" s="6"/>
      <c r="B79" s="6"/>
      <c r="C79" s="6"/>
      <c r="D79" s="6"/>
      <c r="E79" s="60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</row>
    <row r="80" s="66" customFormat="1" spans="1:19">
      <c r="A80" s="6"/>
      <c r="B80" s="6"/>
      <c r="C80" s="6"/>
      <c r="D80" s="6"/>
      <c r="E80" s="60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</row>
    <row r="81" s="66" customFormat="1" spans="1:19">
      <c r="A81" s="6"/>
      <c r="B81" s="6"/>
      <c r="C81" s="6"/>
      <c r="D81" s="6"/>
      <c r="E81" s="60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</row>
    <row r="82" s="66" customFormat="1" spans="1:19">
      <c r="A82" s="6"/>
      <c r="B82" s="6"/>
      <c r="C82" s="6"/>
      <c r="D82" s="6"/>
      <c r="E82" s="60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</row>
    <row r="83" s="66" customFormat="1" spans="1:19">
      <c r="A83" s="6"/>
      <c r="B83" s="6"/>
      <c r="C83" s="6"/>
      <c r="D83" s="6"/>
      <c r="E83" s="60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</row>
    <row r="84" s="66" customFormat="1" spans="1:19">
      <c r="A84" s="6"/>
      <c r="B84" s="6"/>
      <c r="C84" s="6"/>
      <c r="D84" s="6"/>
      <c r="E84" s="60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</row>
    <row r="85" s="66" customFormat="1" spans="1:19">
      <c r="A85" s="6"/>
      <c r="B85" s="6"/>
      <c r="C85" s="6"/>
      <c r="D85" s="6"/>
      <c r="E85" s="60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</row>
    <row r="86" s="66" customFormat="1" spans="1:19">
      <c r="A86" s="6"/>
      <c r="B86" s="6"/>
      <c r="C86" s="6"/>
      <c r="D86" s="6"/>
      <c r="E86" s="60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</row>
    <row r="87" s="66" customFormat="1" spans="1:19">
      <c r="A87" s="6"/>
      <c r="B87" s="6"/>
      <c r="C87" s="6"/>
      <c r="D87" s="6"/>
      <c r="E87" s="60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="66" customFormat="1" spans="1:19">
      <c r="A88" s="6"/>
      <c r="B88" s="6"/>
      <c r="C88" s="6"/>
      <c r="D88" s="6"/>
      <c r="E88" s="60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="66" customFormat="1" spans="1:19">
      <c r="A89" s="6"/>
      <c r="B89" s="6"/>
      <c r="C89" s="6"/>
      <c r="D89" s="6"/>
      <c r="E89" s="60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="66" customFormat="1" spans="1:19">
      <c r="A90" s="6"/>
      <c r="B90" s="6"/>
      <c r="C90" s="6"/>
      <c r="D90" s="6"/>
      <c r="E90" s="60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="66" customFormat="1" spans="1:19">
      <c r="A91" s="6"/>
      <c r="B91" s="6"/>
      <c r="C91" s="6"/>
      <c r="D91" s="6"/>
      <c r="E91" s="60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="66" customFormat="1" spans="1:19">
      <c r="A92" s="6"/>
      <c r="B92" s="6"/>
      <c r="C92" s="6"/>
      <c r="D92" s="6"/>
      <c r="E92" s="60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="66" customFormat="1" spans="1:19">
      <c r="A93" s="6"/>
      <c r="B93" s="6"/>
      <c r="C93" s="6"/>
      <c r="D93" s="6"/>
      <c r="E93" s="60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="66" customFormat="1" spans="1:19">
      <c r="A94" s="6"/>
      <c r="B94" s="6"/>
      <c r="C94" s="6"/>
      <c r="D94" s="6"/>
      <c r="E94" s="60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="66" customFormat="1" spans="1:19">
      <c r="A95" s="6"/>
      <c r="B95" s="6"/>
      <c r="C95" s="6"/>
      <c r="D95" s="6"/>
      <c r="E95" s="60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="66" customFormat="1" spans="1:19">
      <c r="A96" s="6"/>
      <c r="B96" s="6"/>
      <c r="C96" s="6"/>
      <c r="D96" s="6"/>
      <c r="E96" s="60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="66" customFormat="1" spans="1:19">
      <c r="A97" s="6"/>
      <c r="B97" s="6"/>
      <c r="C97" s="6"/>
      <c r="D97" s="6"/>
      <c r="E97" s="60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="66" customFormat="1" spans="1:19">
      <c r="A98" s="6"/>
      <c r="B98" s="6"/>
      <c r="C98" s="6"/>
      <c r="D98" s="6"/>
      <c r="E98" s="60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="66" customFormat="1" spans="1:19">
      <c r="A99" s="6"/>
      <c r="B99" s="6"/>
      <c r="C99" s="6"/>
      <c r="D99" s="6"/>
      <c r="E99" s="60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="66" customFormat="1" spans="1:19">
      <c r="A100" s="6"/>
      <c r="B100" s="6"/>
      <c r="C100" s="6"/>
      <c r="D100" s="6"/>
      <c r="E100" s="60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="66" customFormat="1" spans="1:19">
      <c r="A101" s="6"/>
      <c r="B101" s="6"/>
      <c r="C101" s="6"/>
      <c r="D101" s="6"/>
      <c r="E101" s="60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="66" customFormat="1" spans="1:19">
      <c r="A102" s="6"/>
      <c r="B102" s="6"/>
      <c r="C102" s="6"/>
      <c r="D102" s="6"/>
      <c r="E102" s="60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="66" customFormat="1" spans="1:19">
      <c r="A103" s="6"/>
      <c r="B103" s="6"/>
      <c r="C103" s="6"/>
      <c r="D103" s="6"/>
      <c r="E103" s="60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="66" customFormat="1" spans="1:19">
      <c r="A104" s="6"/>
      <c r="B104" s="6"/>
      <c r="C104" s="6"/>
      <c r="D104" s="6"/>
      <c r="E104" s="60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="66" customFormat="1" spans="1:19">
      <c r="A105" s="6"/>
      <c r="B105" s="6"/>
      <c r="C105" s="6"/>
      <c r="D105" s="6"/>
      <c r="E105" s="60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="66" customFormat="1" spans="1:19">
      <c r="A106" s="6"/>
      <c r="B106" s="6"/>
      <c r="C106" s="6"/>
      <c r="D106" s="6"/>
      <c r="E106" s="60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="66" customFormat="1" spans="1:19">
      <c r="A107" s="6"/>
      <c r="B107" s="6"/>
      <c r="C107" s="6"/>
      <c r="D107" s="6"/>
      <c r="E107" s="60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="66" customFormat="1" spans="1:19">
      <c r="A108" s="6"/>
      <c r="B108" s="6"/>
      <c r="C108" s="6"/>
      <c r="D108" s="6"/>
      <c r="E108" s="60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="66" customFormat="1" spans="1:19">
      <c r="A109" s="6"/>
      <c r="B109" s="6"/>
      <c r="C109" s="6"/>
      <c r="D109" s="6"/>
      <c r="E109" s="60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="66" customFormat="1" spans="1:19">
      <c r="A110" s="6"/>
      <c r="B110" s="6"/>
      <c r="C110" s="6"/>
      <c r="D110" s="6"/>
      <c r="E110" s="60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="66" customFormat="1" spans="1:19">
      <c r="A111" s="6"/>
      <c r="B111" s="6"/>
      <c r="C111" s="6"/>
      <c r="D111" s="6"/>
      <c r="E111" s="60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="66" customFormat="1" spans="1:19">
      <c r="A112" s="6"/>
      <c r="B112" s="6"/>
      <c r="C112" s="6"/>
      <c r="D112" s="6"/>
      <c r="E112" s="60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="66" customFormat="1" spans="1:19">
      <c r="A113" s="6"/>
      <c r="B113" s="6"/>
      <c r="C113" s="6"/>
      <c r="D113" s="6"/>
      <c r="E113" s="60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="66" customFormat="1" spans="1:19">
      <c r="A114" s="6"/>
      <c r="B114" s="6"/>
      <c r="C114" s="6"/>
      <c r="D114" s="6"/>
      <c r="E114" s="60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="66" customFormat="1" spans="1:19">
      <c r="A115" s="6"/>
      <c r="B115" s="6"/>
      <c r="C115" s="6"/>
      <c r="D115" s="6"/>
      <c r="E115" s="60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="66" customFormat="1" spans="1:19">
      <c r="A116" s="6"/>
      <c r="B116" s="6"/>
      <c r="C116" s="6"/>
      <c r="D116" s="6"/>
      <c r="E116" s="60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="66" customFormat="1" spans="1:19">
      <c r="A117" s="6"/>
      <c r="B117" s="6"/>
      <c r="C117" s="6"/>
      <c r="D117" s="6"/>
      <c r="E117" s="60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="66" customFormat="1" spans="1:19">
      <c r="A118" s="6"/>
      <c r="B118" s="6"/>
      <c r="C118" s="6"/>
      <c r="D118" s="6"/>
      <c r="E118" s="60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="66" customFormat="1" spans="1:19">
      <c r="A119" s="6"/>
      <c r="B119" s="6"/>
      <c r="C119" s="6"/>
      <c r="D119" s="6"/>
      <c r="E119" s="60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="66" customFormat="1" spans="1:19">
      <c r="A120" s="6"/>
      <c r="B120" s="6"/>
      <c r="C120" s="6"/>
      <c r="D120" s="6"/>
      <c r="E120" s="60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="66" customFormat="1" spans="1:19">
      <c r="A121" s="6"/>
      <c r="B121" s="6"/>
      <c r="C121" s="6"/>
      <c r="D121" s="6"/>
      <c r="E121" s="60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="66" customFormat="1" spans="1:19">
      <c r="A122" s="6"/>
      <c r="B122" s="6"/>
      <c r="C122" s="6"/>
      <c r="D122" s="6"/>
      <c r="E122" s="60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="66" customFormat="1" spans="1:19">
      <c r="A123" s="6"/>
      <c r="B123" s="6"/>
      <c r="C123" s="6"/>
      <c r="D123" s="6"/>
      <c r="E123" s="60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="66" customFormat="1" spans="1:19">
      <c r="A124" s="6"/>
      <c r="B124" s="6"/>
      <c r="C124" s="6"/>
      <c r="D124" s="6"/>
      <c r="E124" s="60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="66" customFormat="1" spans="1:19">
      <c r="A125" s="6"/>
      <c r="B125" s="6"/>
      <c r="C125" s="6"/>
      <c r="D125" s="6"/>
      <c r="E125" s="60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="66" customFormat="1" spans="1:19">
      <c r="A126" s="6"/>
      <c r="B126" s="6"/>
      <c r="C126" s="6"/>
      <c r="D126" s="6"/>
      <c r="E126" s="60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="66" customFormat="1" spans="1:19">
      <c r="A127" s="6"/>
      <c r="B127" s="6"/>
      <c r="C127" s="6"/>
      <c r="D127" s="6"/>
      <c r="E127" s="60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="66" customFormat="1" spans="1:19">
      <c r="A128" s="6"/>
      <c r="B128" s="6"/>
      <c r="C128" s="6"/>
      <c r="D128" s="6"/>
      <c r="E128" s="60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="66" customFormat="1" spans="1:19">
      <c r="A129" s="6"/>
      <c r="B129" s="6"/>
      <c r="C129" s="6"/>
      <c r="D129" s="6"/>
      <c r="E129" s="60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="66" customFormat="1" spans="1:19">
      <c r="A130" s="6"/>
      <c r="B130" s="6"/>
      <c r="C130" s="6"/>
      <c r="D130" s="6"/>
      <c r="E130" s="60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="66" customFormat="1" spans="1:19">
      <c r="A131" s="6"/>
      <c r="B131" s="6"/>
      <c r="C131" s="6"/>
      <c r="D131" s="6"/>
      <c r="E131" s="60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="66" customFormat="1" spans="1:19">
      <c r="A132" s="6"/>
      <c r="B132" s="6"/>
      <c r="C132" s="6"/>
      <c r="D132" s="6"/>
      <c r="E132" s="60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="66" customFormat="1" spans="1:19">
      <c r="A133" s="6"/>
      <c r="B133" s="6"/>
      <c r="C133" s="6"/>
      <c r="D133" s="6"/>
      <c r="E133" s="60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</row>
  </sheetData>
  <autoFilter xmlns:etc="http://www.wps.cn/officeDocument/2017/etCustomData" ref="A3:U73" etc:filterBottomFollowUsedRange="0">
    <extLst/>
  </autoFilter>
  <mergeCells count="40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6:E46"/>
    <mergeCell ref="D47:M47"/>
    <mergeCell ref="D53:M53"/>
    <mergeCell ref="C71:E71"/>
    <mergeCell ref="C72:S72"/>
    <mergeCell ref="A73:E73"/>
    <mergeCell ref="A4:A35"/>
    <mergeCell ref="A36:A71"/>
    <mergeCell ref="B4:B27"/>
    <mergeCell ref="B28:B35"/>
    <mergeCell ref="B36:B45"/>
    <mergeCell ref="B54:B71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34"/>
  <sheetViews>
    <sheetView workbookViewId="0">
      <selection activeCell="C12" sqref="C12:S12"/>
    </sheetView>
  </sheetViews>
  <sheetFormatPr defaultColWidth="9" defaultRowHeight="13.5"/>
  <cols>
    <col min="1" max="1" width="2.25833333333333" style="4" customWidth="1"/>
    <col min="2" max="2" width="2.5" style="4" customWidth="1"/>
    <col min="3" max="3" width="3" style="4" customWidth="1"/>
    <col min="4" max="4" width="14.2416666666667" style="4" customWidth="1"/>
    <col min="5" max="5" width="18.5" style="5" customWidth="1"/>
    <col min="6" max="7" width="3.5" style="6" customWidth="1"/>
    <col min="8" max="8" width="4.2" style="6" customWidth="1"/>
    <col min="9" max="9" width="5.78333333333333" style="6" customWidth="1"/>
    <col min="10" max="13" width="3.5" style="6" customWidth="1"/>
    <col min="14" max="14" width="3.63333333333333" style="4" customWidth="1"/>
    <col min="15" max="15" width="4.25833333333333" style="4" customWidth="1"/>
    <col min="16" max="16" width="4.13333333333333" style="4" customWidth="1"/>
    <col min="17" max="17" width="3.88333333333333" style="4" customWidth="1"/>
    <col min="18" max="18" width="14.1833333333333" style="4" customWidth="1"/>
    <col min="19" max="19" width="5.46666666666667" style="4" customWidth="1"/>
    <col min="20" max="20" width="2.88333333333333" style="1" customWidth="1"/>
    <col min="21" max="21" width="6.88333333333333" style="1" hidden="1" customWidth="1"/>
    <col min="22" max="16384" width="9" style="1"/>
  </cols>
  <sheetData>
    <row r="1" ht="24" customHeight="1" spans="1:19">
      <c r="A1" s="7" t="s">
        <v>161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162</v>
      </c>
      <c r="B2" s="10"/>
      <c r="C2" s="9" t="s">
        <v>163</v>
      </c>
      <c r="D2" s="9" t="s">
        <v>164</v>
      </c>
      <c r="E2" s="9" t="s">
        <v>165</v>
      </c>
      <c r="F2" s="11" t="s">
        <v>166</v>
      </c>
      <c r="G2" s="12"/>
      <c r="H2" s="12"/>
      <c r="I2" s="12"/>
      <c r="J2" s="12"/>
      <c r="K2" s="12"/>
      <c r="L2" s="12"/>
      <c r="M2" s="12"/>
      <c r="N2" s="9" t="s">
        <v>167</v>
      </c>
      <c r="O2" s="9" t="s">
        <v>168</v>
      </c>
      <c r="P2" s="11" t="s">
        <v>169</v>
      </c>
      <c r="Q2" s="12"/>
      <c r="R2" s="9" t="s">
        <v>170</v>
      </c>
      <c r="S2" s="9" t="s">
        <v>171</v>
      </c>
    </row>
    <row r="3" ht="25.5" customHeight="1" spans="1:19">
      <c r="A3" s="13"/>
      <c r="B3" s="13"/>
      <c r="C3" s="14"/>
      <c r="D3" s="14"/>
      <c r="E3" s="14"/>
      <c r="F3" s="14">
        <v>1</v>
      </c>
      <c r="G3" s="14">
        <v>2</v>
      </c>
      <c r="H3" s="14">
        <v>3</v>
      </c>
      <c r="I3" s="14">
        <v>4</v>
      </c>
      <c r="J3" s="14">
        <v>5</v>
      </c>
      <c r="K3" s="14">
        <v>6</v>
      </c>
      <c r="L3" s="14">
        <v>7</v>
      </c>
      <c r="M3" s="14">
        <v>8</v>
      </c>
      <c r="N3" s="14"/>
      <c r="O3" s="14"/>
      <c r="P3" s="16" t="s">
        <v>172</v>
      </c>
      <c r="Q3" s="16" t="s">
        <v>173</v>
      </c>
      <c r="R3" s="14"/>
      <c r="S3" s="14"/>
    </row>
    <row r="4" s="1" customFormat="1" ht="33" spans="1:19">
      <c r="A4" s="15" t="s">
        <v>174</v>
      </c>
      <c r="B4" s="16" t="s">
        <v>175</v>
      </c>
      <c r="C4" s="14">
        <v>1</v>
      </c>
      <c r="D4" s="14" t="s">
        <v>15</v>
      </c>
      <c r="E4" s="17" t="s">
        <v>176</v>
      </c>
      <c r="F4" s="18">
        <v>2</v>
      </c>
      <c r="G4" s="18"/>
      <c r="H4" s="18"/>
      <c r="I4" s="18"/>
      <c r="J4" s="18"/>
      <c r="K4" s="18"/>
      <c r="L4" s="18"/>
      <c r="M4" s="18"/>
      <c r="N4" s="18">
        <v>2</v>
      </c>
      <c r="O4" s="18">
        <f t="shared" ref="O4:O8" si="0">Q4+P4</f>
        <v>32</v>
      </c>
      <c r="P4" s="18">
        <v>32</v>
      </c>
      <c r="Q4" s="18"/>
      <c r="R4" s="44" t="s">
        <v>177</v>
      </c>
      <c r="S4" s="44" t="s">
        <v>35</v>
      </c>
    </row>
    <row r="5" s="1" customFormat="1" ht="78" spans="1:19">
      <c r="A5" s="15"/>
      <c r="B5" s="16"/>
      <c r="C5" s="14">
        <v>2</v>
      </c>
      <c r="D5" s="14" t="s">
        <v>19</v>
      </c>
      <c r="E5" s="17" t="s">
        <v>178</v>
      </c>
      <c r="F5" s="18"/>
      <c r="G5" s="18">
        <v>2</v>
      </c>
      <c r="H5" s="18"/>
      <c r="I5" s="19"/>
      <c r="J5" s="18"/>
      <c r="K5" s="18"/>
      <c r="L5" s="18"/>
      <c r="M5" s="18"/>
      <c r="N5" s="18">
        <v>2</v>
      </c>
      <c r="O5" s="18">
        <v>32</v>
      </c>
      <c r="P5" s="18">
        <v>32</v>
      </c>
      <c r="Q5" s="18"/>
      <c r="R5" s="44" t="s">
        <v>177</v>
      </c>
      <c r="S5" s="44" t="s">
        <v>179</v>
      </c>
    </row>
    <row r="6" s="1" customFormat="1" ht="66.75" spans="1:19">
      <c r="A6" s="15"/>
      <c r="B6" s="16"/>
      <c r="C6" s="14">
        <v>3</v>
      </c>
      <c r="D6" s="14" t="s">
        <v>22</v>
      </c>
      <c r="E6" s="17" t="s">
        <v>180</v>
      </c>
      <c r="F6" s="18"/>
      <c r="G6" s="18">
        <v>2</v>
      </c>
      <c r="H6" s="18"/>
      <c r="I6" s="18"/>
      <c r="J6" s="18"/>
      <c r="K6" s="18"/>
      <c r="L6" s="18"/>
      <c r="M6" s="18"/>
      <c r="N6" s="18">
        <v>2</v>
      </c>
      <c r="O6" s="18">
        <f t="shared" si="0"/>
        <v>32</v>
      </c>
      <c r="P6" s="18">
        <v>32</v>
      </c>
      <c r="Q6" s="18"/>
      <c r="R6" s="44" t="s">
        <v>177</v>
      </c>
      <c r="S6" s="44" t="s">
        <v>35</v>
      </c>
    </row>
    <row r="7" s="1" customFormat="1" ht="33.75" spans="1:19">
      <c r="A7" s="15"/>
      <c r="B7" s="16"/>
      <c r="C7" s="14">
        <v>4</v>
      </c>
      <c r="D7" s="14" t="s">
        <v>24</v>
      </c>
      <c r="E7" s="17" t="s">
        <v>181</v>
      </c>
      <c r="F7" s="18"/>
      <c r="G7" s="18"/>
      <c r="H7" s="14">
        <v>2</v>
      </c>
      <c r="I7" s="18"/>
      <c r="J7" s="18"/>
      <c r="K7" s="18"/>
      <c r="L7" s="18"/>
      <c r="M7" s="18"/>
      <c r="N7" s="18">
        <v>2</v>
      </c>
      <c r="O7" s="18">
        <f t="shared" si="0"/>
        <v>32</v>
      </c>
      <c r="P7" s="18">
        <v>32</v>
      </c>
      <c r="Q7" s="18"/>
      <c r="R7" s="44" t="s">
        <v>177</v>
      </c>
      <c r="S7" s="44" t="s">
        <v>179</v>
      </c>
    </row>
    <row r="8" s="1" customFormat="1" ht="33.75" spans="1:19">
      <c r="A8" s="15"/>
      <c r="B8" s="16"/>
      <c r="C8" s="14">
        <v>5</v>
      </c>
      <c r="D8" s="14" t="s">
        <v>26</v>
      </c>
      <c r="E8" s="17" t="s">
        <v>182</v>
      </c>
      <c r="F8" s="18"/>
      <c r="G8" s="18"/>
      <c r="H8" s="19"/>
      <c r="I8" s="18">
        <v>2</v>
      </c>
      <c r="J8" s="18"/>
      <c r="K8" s="18"/>
      <c r="L8" s="18"/>
      <c r="M8" s="18"/>
      <c r="N8" s="18">
        <v>2</v>
      </c>
      <c r="O8" s="18">
        <f t="shared" si="0"/>
        <v>32</v>
      </c>
      <c r="P8" s="18">
        <v>32</v>
      </c>
      <c r="Q8" s="18"/>
      <c r="R8" s="44" t="s">
        <v>177</v>
      </c>
      <c r="S8" s="44" t="s">
        <v>35</v>
      </c>
    </row>
    <row r="9" s="1" customFormat="1" ht="21.75" spans="1:19">
      <c r="A9" s="15"/>
      <c r="B9" s="16"/>
      <c r="C9" s="14">
        <v>6</v>
      </c>
      <c r="D9" s="14" t="s">
        <v>28</v>
      </c>
      <c r="E9" s="17" t="s">
        <v>183</v>
      </c>
      <c r="F9" s="18"/>
      <c r="G9" s="18"/>
      <c r="H9" s="20">
        <v>0.5</v>
      </c>
      <c r="I9" s="34"/>
      <c r="J9" s="18"/>
      <c r="K9" s="18"/>
      <c r="L9" s="18"/>
      <c r="M9" s="18"/>
      <c r="N9" s="18">
        <v>0.5</v>
      </c>
      <c r="O9" s="18">
        <v>8</v>
      </c>
      <c r="P9" s="18">
        <v>8</v>
      </c>
      <c r="Q9" s="18"/>
      <c r="R9" s="44" t="s">
        <v>177</v>
      </c>
      <c r="S9" s="44" t="s">
        <v>35</v>
      </c>
    </row>
    <row r="10" s="1" customFormat="1" ht="21.75" spans="1:19">
      <c r="A10" s="15"/>
      <c r="B10" s="16"/>
      <c r="C10" s="14">
        <v>7</v>
      </c>
      <c r="D10" s="14" t="s">
        <v>30</v>
      </c>
      <c r="E10" s="17" t="s">
        <v>184</v>
      </c>
      <c r="F10" s="18"/>
      <c r="G10" s="18"/>
      <c r="H10" s="20"/>
      <c r="I10" s="34">
        <v>0.5</v>
      </c>
      <c r="J10" s="18"/>
      <c r="K10" s="18"/>
      <c r="L10" s="18"/>
      <c r="M10" s="18"/>
      <c r="N10" s="18">
        <v>0.5</v>
      </c>
      <c r="O10" s="18">
        <v>8</v>
      </c>
      <c r="P10" s="18">
        <v>8</v>
      </c>
      <c r="Q10" s="18"/>
      <c r="R10" s="44" t="s">
        <v>177</v>
      </c>
      <c r="S10" s="44" t="s">
        <v>35</v>
      </c>
    </row>
    <row r="11" s="1" customFormat="1" ht="37" customHeight="1" spans="1:19">
      <c r="A11" s="15"/>
      <c r="B11" s="16"/>
      <c r="C11" s="14">
        <v>8</v>
      </c>
      <c r="D11" s="14" t="s">
        <v>32</v>
      </c>
      <c r="E11" s="17" t="s">
        <v>185</v>
      </c>
      <c r="F11" s="18">
        <v>1</v>
      </c>
      <c r="G11" s="21"/>
      <c r="H11" s="21"/>
      <c r="I11" s="21"/>
      <c r="J11" s="21"/>
      <c r="K11" s="21"/>
      <c r="L11" s="21"/>
      <c r="M11" s="21"/>
      <c r="N11" s="18">
        <v>1</v>
      </c>
      <c r="O11" s="18">
        <v>16</v>
      </c>
      <c r="P11" s="18">
        <v>16</v>
      </c>
      <c r="Q11" s="18"/>
      <c r="R11" s="44" t="s">
        <v>186</v>
      </c>
      <c r="S11" s="44" t="s">
        <v>179</v>
      </c>
    </row>
    <row r="12" s="1" customFormat="1" ht="37" customHeight="1" spans="1:19">
      <c r="A12" s="15"/>
      <c r="B12" s="16"/>
      <c r="C12" s="14">
        <v>9</v>
      </c>
      <c r="D12" s="14">
        <v>10525011</v>
      </c>
      <c r="E12" s="17" t="s">
        <v>187</v>
      </c>
      <c r="F12" s="18"/>
      <c r="G12" s="21">
        <v>1</v>
      </c>
      <c r="H12" s="21"/>
      <c r="I12" s="21"/>
      <c r="J12" s="21"/>
      <c r="K12" s="21"/>
      <c r="L12" s="21"/>
      <c r="M12" s="21"/>
      <c r="N12" s="18">
        <v>1</v>
      </c>
      <c r="O12" s="18">
        <v>16</v>
      </c>
      <c r="P12" s="18">
        <v>16</v>
      </c>
      <c r="Q12" s="18"/>
      <c r="R12" s="44" t="s">
        <v>186</v>
      </c>
      <c r="S12" s="44" t="s">
        <v>179</v>
      </c>
    </row>
    <row r="13" ht="22.5" spans="1:19">
      <c r="A13" s="15"/>
      <c r="B13" s="16"/>
      <c r="C13" s="14">
        <v>10</v>
      </c>
      <c r="D13" s="14" t="s">
        <v>36</v>
      </c>
      <c r="E13" s="17" t="s">
        <v>188</v>
      </c>
      <c r="F13" s="18">
        <v>4</v>
      </c>
      <c r="G13" s="18"/>
      <c r="H13" s="18"/>
      <c r="I13" s="18"/>
      <c r="J13" s="18"/>
      <c r="K13" s="18"/>
      <c r="L13" s="18"/>
      <c r="M13" s="18"/>
      <c r="N13" s="18">
        <v>4</v>
      </c>
      <c r="O13" s="18">
        <f t="shared" ref="O13:O21" si="1">Q13+P13</f>
        <v>64</v>
      </c>
      <c r="P13" s="18">
        <v>64</v>
      </c>
      <c r="Q13" s="18"/>
      <c r="R13" s="44" t="s">
        <v>189</v>
      </c>
      <c r="S13" s="44" t="s">
        <v>179</v>
      </c>
    </row>
    <row r="14" ht="22.5" spans="1:19">
      <c r="A14" s="15"/>
      <c r="B14" s="16"/>
      <c r="C14" s="14">
        <v>11</v>
      </c>
      <c r="D14" s="14" t="s">
        <v>39</v>
      </c>
      <c r="E14" s="17" t="s">
        <v>190</v>
      </c>
      <c r="F14" s="18"/>
      <c r="G14" s="18">
        <v>4</v>
      </c>
      <c r="H14" s="18"/>
      <c r="I14" s="18"/>
      <c r="J14" s="18"/>
      <c r="K14" s="18"/>
      <c r="L14" s="18"/>
      <c r="M14" s="18"/>
      <c r="N14" s="18">
        <v>4</v>
      </c>
      <c r="O14" s="18">
        <f t="shared" si="1"/>
        <v>64</v>
      </c>
      <c r="P14" s="18">
        <v>64</v>
      </c>
      <c r="Q14" s="18"/>
      <c r="R14" s="44" t="s">
        <v>189</v>
      </c>
      <c r="S14" s="44" t="s">
        <v>179</v>
      </c>
    </row>
    <row r="15" ht="22.5" spans="1:19">
      <c r="A15" s="15"/>
      <c r="B15" s="16"/>
      <c r="C15" s="14">
        <v>12</v>
      </c>
      <c r="D15" s="14" t="s">
        <v>41</v>
      </c>
      <c r="E15" s="17" t="s">
        <v>191</v>
      </c>
      <c r="F15" s="18">
        <v>4</v>
      </c>
      <c r="G15" s="18"/>
      <c r="H15" s="18"/>
      <c r="I15" s="18"/>
      <c r="J15" s="18"/>
      <c r="K15" s="18"/>
      <c r="L15" s="18"/>
      <c r="M15" s="18"/>
      <c r="N15" s="18">
        <v>4</v>
      </c>
      <c r="O15" s="18">
        <f t="shared" si="1"/>
        <v>64</v>
      </c>
      <c r="P15" s="18">
        <v>64</v>
      </c>
      <c r="Q15" s="18"/>
      <c r="R15" s="44" t="s">
        <v>192</v>
      </c>
      <c r="S15" s="44" t="s">
        <v>179</v>
      </c>
    </row>
    <row r="16" ht="22.5" spans="1:19">
      <c r="A16" s="15"/>
      <c r="B16" s="16"/>
      <c r="C16" s="14">
        <v>13</v>
      </c>
      <c r="D16" s="14" t="s">
        <v>44</v>
      </c>
      <c r="E16" s="17" t="s">
        <v>193</v>
      </c>
      <c r="F16" s="18"/>
      <c r="G16" s="18">
        <v>4</v>
      </c>
      <c r="H16" s="18"/>
      <c r="I16" s="18"/>
      <c r="J16" s="18"/>
      <c r="K16" s="18"/>
      <c r="L16" s="18"/>
      <c r="M16" s="18"/>
      <c r="N16" s="18">
        <v>4</v>
      </c>
      <c r="O16" s="18">
        <f t="shared" si="1"/>
        <v>64</v>
      </c>
      <c r="P16" s="18">
        <v>64</v>
      </c>
      <c r="Q16" s="18"/>
      <c r="R16" s="44" t="s">
        <v>192</v>
      </c>
      <c r="S16" s="44" t="s">
        <v>179</v>
      </c>
    </row>
    <row r="17" ht="22.5" spans="1:19">
      <c r="A17" s="15"/>
      <c r="B17" s="16"/>
      <c r="C17" s="14">
        <v>14</v>
      </c>
      <c r="D17" s="14" t="s">
        <v>46</v>
      </c>
      <c r="E17" s="17" t="s">
        <v>194</v>
      </c>
      <c r="F17" s="18"/>
      <c r="G17" s="18">
        <v>3</v>
      </c>
      <c r="H17" s="18"/>
      <c r="I17" s="18"/>
      <c r="J17" s="18"/>
      <c r="K17" s="18"/>
      <c r="L17" s="18"/>
      <c r="M17" s="18"/>
      <c r="N17" s="18">
        <v>3</v>
      </c>
      <c r="O17" s="18">
        <f t="shared" si="1"/>
        <v>48</v>
      </c>
      <c r="P17" s="18">
        <v>48</v>
      </c>
      <c r="Q17" s="18"/>
      <c r="R17" s="44" t="s">
        <v>192</v>
      </c>
      <c r="S17" s="44" t="s">
        <v>179</v>
      </c>
    </row>
    <row r="18" ht="33.75" spans="1:19">
      <c r="A18" s="15"/>
      <c r="B18" s="16"/>
      <c r="C18" s="14">
        <v>15</v>
      </c>
      <c r="D18" s="14" t="s">
        <v>48</v>
      </c>
      <c r="E18" s="17" t="s">
        <v>195</v>
      </c>
      <c r="F18" s="18"/>
      <c r="G18" s="18"/>
      <c r="H18" s="18">
        <v>4</v>
      </c>
      <c r="I18" s="18"/>
      <c r="J18" s="18"/>
      <c r="K18" s="18"/>
      <c r="L18" s="18"/>
      <c r="M18" s="18"/>
      <c r="N18" s="18">
        <v>4</v>
      </c>
      <c r="O18" s="18">
        <f t="shared" si="1"/>
        <v>64</v>
      </c>
      <c r="P18" s="18">
        <v>64</v>
      </c>
      <c r="Q18" s="18"/>
      <c r="R18" s="44" t="s">
        <v>192</v>
      </c>
      <c r="S18" s="44" t="s">
        <v>179</v>
      </c>
    </row>
    <row r="19" ht="33.75" spans="1:19">
      <c r="A19" s="15"/>
      <c r="B19" s="16"/>
      <c r="C19" s="14">
        <v>16</v>
      </c>
      <c r="D19" s="14" t="s">
        <v>50</v>
      </c>
      <c r="E19" s="17" t="s">
        <v>196</v>
      </c>
      <c r="F19" s="18">
        <v>2</v>
      </c>
      <c r="G19" s="18"/>
      <c r="H19" s="18"/>
      <c r="I19" s="18"/>
      <c r="J19" s="18"/>
      <c r="K19" s="18"/>
      <c r="L19" s="18"/>
      <c r="M19" s="18"/>
      <c r="N19" s="18">
        <v>2</v>
      </c>
      <c r="O19" s="18">
        <f t="shared" si="1"/>
        <v>32</v>
      </c>
      <c r="P19" s="18">
        <v>24</v>
      </c>
      <c r="Q19" s="18">
        <v>8</v>
      </c>
      <c r="R19" s="44" t="s">
        <v>197</v>
      </c>
      <c r="S19" s="44" t="s">
        <v>35</v>
      </c>
    </row>
    <row r="20" ht="33.75" spans="1:19">
      <c r="A20" s="15"/>
      <c r="B20" s="16"/>
      <c r="C20" s="14">
        <v>17</v>
      </c>
      <c r="D20" s="14" t="s">
        <v>53</v>
      </c>
      <c r="E20" s="17" t="s">
        <v>198</v>
      </c>
      <c r="F20" s="18"/>
      <c r="G20" s="18">
        <v>2</v>
      </c>
      <c r="H20" s="18"/>
      <c r="I20" s="18"/>
      <c r="J20" s="18"/>
      <c r="K20" s="18"/>
      <c r="L20" s="18"/>
      <c r="M20" s="18"/>
      <c r="N20" s="18">
        <v>2</v>
      </c>
      <c r="O20" s="18">
        <f t="shared" si="1"/>
        <v>32</v>
      </c>
      <c r="P20" s="18">
        <v>32</v>
      </c>
      <c r="Q20" s="18"/>
      <c r="R20" s="44" t="s">
        <v>197</v>
      </c>
      <c r="S20" s="44" t="s">
        <v>179</v>
      </c>
    </row>
    <row r="21" ht="21.75" spans="1:19">
      <c r="A21" s="15"/>
      <c r="B21" s="16"/>
      <c r="C21" s="14">
        <v>18</v>
      </c>
      <c r="D21" s="14" t="s">
        <v>55</v>
      </c>
      <c r="E21" s="17" t="s">
        <v>199</v>
      </c>
      <c r="F21" s="18"/>
      <c r="G21" s="18">
        <v>2</v>
      </c>
      <c r="H21" s="18"/>
      <c r="I21" s="18"/>
      <c r="J21" s="18"/>
      <c r="K21" s="18"/>
      <c r="L21" s="18"/>
      <c r="M21" s="18"/>
      <c r="N21" s="18">
        <v>2</v>
      </c>
      <c r="O21" s="18">
        <f t="shared" si="1"/>
        <v>32</v>
      </c>
      <c r="P21" s="18">
        <v>32</v>
      </c>
      <c r="Q21" s="18"/>
      <c r="R21" s="44" t="s">
        <v>200</v>
      </c>
      <c r="S21" s="44" t="s">
        <v>35</v>
      </c>
    </row>
    <row r="22" ht="22.5" spans="1:19">
      <c r="A22" s="15"/>
      <c r="B22" s="16"/>
      <c r="C22" s="14">
        <v>19</v>
      </c>
      <c r="D22" s="14" t="s">
        <v>58</v>
      </c>
      <c r="E22" s="17" t="s">
        <v>201</v>
      </c>
      <c r="F22" s="18">
        <v>1</v>
      </c>
      <c r="G22" s="18"/>
      <c r="H22" s="18"/>
      <c r="I22" s="18"/>
      <c r="J22" s="18"/>
      <c r="K22" s="18"/>
      <c r="L22" s="18"/>
      <c r="M22" s="18"/>
      <c r="N22" s="18">
        <v>1</v>
      </c>
      <c r="O22" s="18">
        <v>16</v>
      </c>
      <c r="P22" s="18">
        <v>16</v>
      </c>
      <c r="Q22" s="18"/>
      <c r="R22" s="44" t="s">
        <v>202</v>
      </c>
      <c r="S22" s="44" t="s">
        <v>35</v>
      </c>
    </row>
    <row r="23" ht="22.5" spans="1:19">
      <c r="A23" s="15"/>
      <c r="B23" s="16"/>
      <c r="C23" s="14">
        <v>20</v>
      </c>
      <c r="D23" s="14" t="s">
        <v>61</v>
      </c>
      <c r="E23" s="17" t="s">
        <v>203</v>
      </c>
      <c r="F23" s="18"/>
      <c r="G23" s="18">
        <v>1</v>
      </c>
      <c r="H23" s="18"/>
      <c r="I23" s="18"/>
      <c r="J23" s="18"/>
      <c r="K23" s="18"/>
      <c r="L23" s="18"/>
      <c r="M23" s="18"/>
      <c r="N23" s="18">
        <v>1</v>
      </c>
      <c r="O23" s="18">
        <v>16</v>
      </c>
      <c r="P23" s="18">
        <v>16</v>
      </c>
      <c r="Q23" s="13"/>
      <c r="R23" s="16" t="s">
        <v>202</v>
      </c>
      <c r="S23" s="16" t="s">
        <v>35</v>
      </c>
    </row>
    <row r="24" ht="22.5" spans="1:19">
      <c r="A24" s="15"/>
      <c r="B24" s="16"/>
      <c r="C24" s="14">
        <v>21</v>
      </c>
      <c r="D24" s="14" t="s">
        <v>63</v>
      </c>
      <c r="E24" s="17" t="s">
        <v>204</v>
      </c>
      <c r="F24" s="18"/>
      <c r="G24" s="18"/>
      <c r="H24" s="18">
        <v>1</v>
      </c>
      <c r="I24" s="18"/>
      <c r="J24" s="18"/>
      <c r="K24" s="18"/>
      <c r="L24" s="18"/>
      <c r="M24" s="18"/>
      <c r="N24" s="18">
        <v>1</v>
      </c>
      <c r="O24" s="18">
        <v>16</v>
      </c>
      <c r="P24" s="18">
        <v>16</v>
      </c>
      <c r="Q24" s="13"/>
      <c r="R24" s="16" t="s">
        <v>202</v>
      </c>
      <c r="S24" s="16" t="s">
        <v>35</v>
      </c>
    </row>
    <row r="25" ht="22.5" spans="1:19">
      <c r="A25" s="15"/>
      <c r="B25" s="16"/>
      <c r="C25" s="14">
        <v>22</v>
      </c>
      <c r="D25" s="14" t="s">
        <v>65</v>
      </c>
      <c r="E25" s="17" t="s">
        <v>205</v>
      </c>
      <c r="F25" s="18"/>
      <c r="G25" s="18"/>
      <c r="H25" s="18"/>
      <c r="I25" s="18">
        <v>1</v>
      </c>
      <c r="J25" s="18"/>
      <c r="K25" s="18"/>
      <c r="L25" s="18"/>
      <c r="M25" s="18"/>
      <c r="N25" s="18">
        <v>1</v>
      </c>
      <c r="O25" s="18">
        <v>16</v>
      </c>
      <c r="P25" s="18">
        <v>16</v>
      </c>
      <c r="Q25" s="13"/>
      <c r="R25" s="16" t="s">
        <v>202</v>
      </c>
      <c r="S25" s="16" t="s">
        <v>35</v>
      </c>
    </row>
    <row r="26" ht="22.5" spans="1:19">
      <c r="A26" s="15"/>
      <c r="B26" s="16"/>
      <c r="C26" s="14">
        <v>23</v>
      </c>
      <c r="D26" s="14" t="s">
        <v>67</v>
      </c>
      <c r="E26" s="17" t="s">
        <v>206</v>
      </c>
      <c r="F26" s="18">
        <v>2</v>
      </c>
      <c r="G26" s="18"/>
      <c r="H26" s="18"/>
      <c r="I26" s="18"/>
      <c r="J26" s="18"/>
      <c r="K26" s="18"/>
      <c r="L26" s="18"/>
      <c r="M26" s="18"/>
      <c r="N26" s="18">
        <v>2</v>
      </c>
      <c r="O26" s="18">
        <v>32</v>
      </c>
      <c r="P26" s="18">
        <v>32</v>
      </c>
      <c r="Q26" s="13"/>
      <c r="R26" s="16" t="s">
        <v>186</v>
      </c>
      <c r="S26" s="16" t="s">
        <v>179</v>
      </c>
    </row>
    <row r="27" ht="33.75" spans="1:19">
      <c r="A27" s="15"/>
      <c r="B27" s="16"/>
      <c r="C27" s="14">
        <v>24</v>
      </c>
      <c r="D27" s="14"/>
      <c r="E27" s="17" t="s">
        <v>207</v>
      </c>
      <c r="F27" s="18"/>
      <c r="G27" s="18"/>
      <c r="H27" s="18"/>
      <c r="I27" s="18">
        <v>1</v>
      </c>
      <c r="J27" s="18"/>
      <c r="K27" s="18"/>
      <c r="L27" s="18"/>
      <c r="M27" s="18"/>
      <c r="N27" s="18">
        <v>1</v>
      </c>
      <c r="O27" s="18">
        <v>16</v>
      </c>
      <c r="P27" s="18">
        <v>16</v>
      </c>
      <c r="Q27" s="13"/>
      <c r="R27" s="16" t="s">
        <v>186</v>
      </c>
      <c r="S27" s="16"/>
    </row>
    <row r="28" s="1" customFormat="1" ht="24.75" customHeight="1" spans="1:19">
      <c r="A28" s="15"/>
      <c r="B28" s="16"/>
      <c r="C28" s="16" t="s">
        <v>208</v>
      </c>
      <c r="D28" s="13"/>
      <c r="E28" s="13"/>
      <c r="F28" s="14">
        <f t="shared" ref="F28:Q28" si="2">SUM(F4:F27)</f>
        <v>16</v>
      </c>
      <c r="G28" s="14">
        <f t="shared" si="2"/>
        <v>21</v>
      </c>
      <c r="H28" s="14">
        <f t="shared" si="2"/>
        <v>7.5</v>
      </c>
      <c r="I28" s="14">
        <f t="shared" si="2"/>
        <v>4.5</v>
      </c>
      <c r="J28" s="14">
        <f t="shared" si="2"/>
        <v>0</v>
      </c>
      <c r="K28" s="14">
        <f t="shared" si="2"/>
        <v>0</v>
      </c>
      <c r="L28" s="14">
        <f t="shared" si="2"/>
        <v>0</v>
      </c>
      <c r="M28" s="14">
        <f t="shared" si="2"/>
        <v>0</v>
      </c>
      <c r="N28" s="14">
        <f t="shared" si="2"/>
        <v>49</v>
      </c>
      <c r="O28" s="14">
        <f t="shared" si="2"/>
        <v>784</v>
      </c>
      <c r="P28" s="14">
        <f t="shared" si="2"/>
        <v>776</v>
      </c>
      <c r="Q28" s="14">
        <f t="shared" si="2"/>
        <v>8</v>
      </c>
      <c r="R28" s="14"/>
      <c r="S28" s="13"/>
    </row>
    <row r="29" s="1" customFormat="1" ht="24.75" customHeight="1" spans="1:19">
      <c r="A29" s="15"/>
      <c r="B29" s="22" t="s">
        <v>209</v>
      </c>
      <c r="C29" s="16" t="s">
        <v>210</v>
      </c>
      <c r="D29" s="13"/>
      <c r="E29" s="13"/>
      <c r="F29" s="16" t="s">
        <v>211</v>
      </c>
      <c r="G29" s="13"/>
      <c r="H29" s="13"/>
      <c r="I29" s="13"/>
      <c r="J29" s="13"/>
      <c r="K29" s="13"/>
      <c r="L29" s="13"/>
      <c r="M29" s="14"/>
      <c r="N29" s="14" t="s">
        <v>76</v>
      </c>
      <c r="O29" s="14"/>
      <c r="P29" s="35" t="s">
        <v>212</v>
      </c>
      <c r="Q29" s="45"/>
      <c r="R29" s="45"/>
      <c r="S29" s="46"/>
    </row>
    <row r="30" ht="24" customHeight="1" spans="1:19">
      <c r="A30" s="15"/>
      <c r="B30" s="23"/>
      <c r="C30" s="16" t="s">
        <v>213</v>
      </c>
      <c r="D30" s="13"/>
      <c r="E30" s="13"/>
      <c r="F30" s="16" t="s">
        <v>211</v>
      </c>
      <c r="G30" s="13"/>
      <c r="H30" s="13"/>
      <c r="I30" s="13"/>
      <c r="J30" s="13"/>
      <c r="K30" s="13"/>
      <c r="L30" s="13"/>
      <c r="M30" s="36"/>
      <c r="N30" s="18" t="s">
        <v>79</v>
      </c>
      <c r="O30" s="18"/>
      <c r="P30" s="37"/>
      <c r="Q30" s="47"/>
      <c r="R30" s="47"/>
      <c r="S30" s="48"/>
    </row>
    <row r="31" ht="24" customHeight="1" spans="1:19">
      <c r="A31" s="15"/>
      <c r="B31" s="23"/>
      <c r="C31" s="16" t="s">
        <v>214</v>
      </c>
      <c r="D31" s="13"/>
      <c r="E31" s="13"/>
      <c r="F31" s="16" t="s">
        <v>211</v>
      </c>
      <c r="G31" s="13"/>
      <c r="H31" s="13"/>
      <c r="I31" s="13"/>
      <c r="J31" s="13"/>
      <c r="K31" s="13"/>
      <c r="L31" s="13"/>
      <c r="M31" s="36"/>
      <c r="N31" s="18" t="s">
        <v>79</v>
      </c>
      <c r="O31" s="18"/>
      <c r="P31" s="37"/>
      <c r="Q31" s="47"/>
      <c r="R31" s="47"/>
      <c r="S31" s="48"/>
    </row>
    <row r="32" ht="24" customHeight="1" spans="1:19">
      <c r="A32" s="15"/>
      <c r="B32" s="23"/>
      <c r="C32" s="16" t="s">
        <v>215</v>
      </c>
      <c r="D32" s="13"/>
      <c r="E32" s="13"/>
      <c r="F32" s="16" t="s">
        <v>211</v>
      </c>
      <c r="G32" s="13"/>
      <c r="H32" s="13"/>
      <c r="I32" s="13"/>
      <c r="J32" s="13"/>
      <c r="K32" s="13"/>
      <c r="L32" s="13"/>
      <c r="M32" s="36"/>
      <c r="N32" s="18"/>
      <c r="O32" s="18"/>
      <c r="P32" s="37"/>
      <c r="Q32" s="47"/>
      <c r="R32" s="47"/>
      <c r="S32" s="48"/>
    </row>
    <row r="33" ht="24" customHeight="1" spans="1:19">
      <c r="A33" s="15"/>
      <c r="B33" s="23"/>
      <c r="C33" s="16" t="s">
        <v>216</v>
      </c>
      <c r="D33" s="13"/>
      <c r="E33" s="13"/>
      <c r="F33" s="16" t="s">
        <v>211</v>
      </c>
      <c r="G33" s="13"/>
      <c r="H33" s="13"/>
      <c r="I33" s="13"/>
      <c r="J33" s="13"/>
      <c r="K33" s="13"/>
      <c r="L33" s="13"/>
      <c r="M33" s="36"/>
      <c r="N33" s="18"/>
      <c r="O33" s="18"/>
      <c r="P33" s="37"/>
      <c r="Q33" s="47"/>
      <c r="R33" s="47"/>
      <c r="S33" s="48"/>
    </row>
    <row r="34" ht="24" customHeight="1" spans="1:19">
      <c r="A34" s="15"/>
      <c r="B34" s="23"/>
      <c r="C34" s="16" t="s">
        <v>217</v>
      </c>
      <c r="D34" s="13"/>
      <c r="E34" s="13"/>
      <c r="F34" s="16" t="s">
        <v>211</v>
      </c>
      <c r="G34" s="13"/>
      <c r="H34" s="13"/>
      <c r="I34" s="13"/>
      <c r="J34" s="13"/>
      <c r="K34" s="13"/>
      <c r="L34" s="13"/>
      <c r="M34" s="36"/>
      <c r="N34" s="18"/>
      <c r="O34" s="18"/>
      <c r="P34" s="37"/>
      <c r="Q34" s="47"/>
      <c r="R34" s="47"/>
      <c r="S34" s="48"/>
    </row>
    <row r="35" ht="24" customHeight="1" spans="1:19">
      <c r="A35" s="15"/>
      <c r="B35" s="23"/>
      <c r="C35" s="16" t="s">
        <v>218</v>
      </c>
      <c r="D35" s="13"/>
      <c r="E35" s="13"/>
      <c r="F35" s="16" t="s">
        <v>211</v>
      </c>
      <c r="G35" s="13"/>
      <c r="H35" s="13"/>
      <c r="I35" s="13"/>
      <c r="J35" s="13"/>
      <c r="K35" s="13"/>
      <c r="L35" s="13"/>
      <c r="M35" s="36"/>
      <c r="N35" s="18"/>
      <c r="O35" s="18"/>
      <c r="P35" s="38"/>
      <c r="Q35" s="49"/>
      <c r="R35" s="49"/>
      <c r="S35" s="50"/>
    </row>
    <row r="36" s="1" customFormat="1" ht="24" customHeight="1" spans="1:19">
      <c r="A36" s="15"/>
      <c r="B36" s="9"/>
      <c r="C36" s="16" t="s">
        <v>208</v>
      </c>
      <c r="D36" s="13"/>
      <c r="E36" s="13"/>
      <c r="F36" s="14"/>
      <c r="G36" s="14"/>
      <c r="H36" s="13"/>
      <c r="I36" s="39"/>
      <c r="J36" s="14"/>
      <c r="K36" s="14"/>
      <c r="L36" s="14"/>
      <c r="M36" s="14"/>
      <c r="N36" s="14">
        <v>10</v>
      </c>
      <c r="O36" s="14">
        <v>160</v>
      </c>
      <c r="P36" s="14">
        <v>160</v>
      </c>
      <c r="Q36" s="51"/>
      <c r="R36" s="51"/>
      <c r="S36" s="51"/>
    </row>
    <row r="37" ht="19.5" customHeight="1" spans="1:21">
      <c r="A37" s="24" t="s">
        <v>219</v>
      </c>
      <c r="B37" s="22" t="s">
        <v>220</v>
      </c>
      <c r="C37" s="14">
        <v>1</v>
      </c>
      <c r="D37" s="14" t="s">
        <v>87</v>
      </c>
      <c r="E37" s="25" t="s">
        <v>221</v>
      </c>
      <c r="G37" s="14">
        <v>3</v>
      </c>
      <c r="I37" s="14"/>
      <c r="J37" s="14"/>
      <c r="K37" s="14"/>
      <c r="L37" s="14"/>
      <c r="M37" s="14"/>
      <c r="N37" s="14">
        <v>3</v>
      </c>
      <c r="O37" s="14">
        <v>48</v>
      </c>
      <c r="P37" s="14">
        <v>48</v>
      </c>
      <c r="Q37" s="14"/>
      <c r="R37" s="16" t="s">
        <v>222</v>
      </c>
      <c r="S37" s="16" t="s">
        <v>179</v>
      </c>
      <c r="U37" s="52"/>
    </row>
    <row r="38" ht="22.9" customHeight="1" spans="1:21">
      <c r="A38" s="26"/>
      <c r="B38" s="23"/>
      <c r="C38" s="14">
        <v>2</v>
      </c>
      <c r="D38" s="14" t="s">
        <v>90</v>
      </c>
      <c r="E38" s="25" t="s">
        <v>223</v>
      </c>
      <c r="F38" s="14">
        <v>2</v>
      </c>
      <c r="G38" s="14"/>
      <c r="H38" s="14"/>
      <c r="I38" s="14"/>
      <c r="J38" s="14"/>
      <c r="K38" s="14"/>
      <c r="L38" s="14"/>
      <c r="M38" s="14"/>
      <c r="N38" s="14">
        <v>2</v>
      </c>
      <c r="O38" s="14">
        <v>32</v>
      </c>
      <c r="P38" s="14">
        <v>32</v>
      </c>
      <c r="Q38" s="14"/>
      <c r="R38" s="16" t="s">
        <v>222</v>
      </c>
      <c r="S38" s="16" t="s">
        <v>179</v>
      </c>
      <c r="U38" s="52"/>
    </row>
    <row r="39" ht="30.4" customHeight="1" spans="1:21">
      <c r="A39" s="26"/>
      <c r="B39" s="23"/>
      <c r="C39" s="14">
        <v>3</v>
      </c>
      <c r="D39" s="14" t="s">
        <v>92</v>
      </c>
      <c r="E39" s="25" t="s">
        <v>224</v>
      </c>
      <c r="F39" s="14"/>
      <c r="H39" s="14">
        <v>3</v>
      </c>
      <c r="J39" s="14"/>
      <c r="K39" s="14"/>
      <c r="L39" s="14"/>
      <c r="M39" s="14"/>
      <c r="N39" s="14">
        <v>3</v>
      </c>
      <c r="O39" s="14">
        <v>48</v>
      </c>
      <c r="P39" s="14">
        <v>48</v>
      </c>
      <c r="Q39" s="14"/>
      <c r="R39" s="16" t="s">
        <v>222</v>
      </c>
      <c r="S39" s="16" t="s">
        <v>179</v>
      </c>
      <c r="U39" s="52"/>
    </row>
    <row r="40" ht="23.25" customHeight="1" spans="1:21">
      <c r="A40" s="26"/>
      <c r="B40" s="23"/>
      <c r="C40" s="14">
        <v>4</v>
      </c>
      <c r="D40" s="14" t="s">
        <v>94</v>
      </c>
      <c r="E40" s="25" t="s">
        <v>225</v>
      </c>
      <c r="F40" s="14"/>
      <c r="G40" s="14"/>
      <c r="H40" s="14">
        <v>3</v>
      </c>
      <c r="I40" s="14"/>
      <c r="J40" s="14"/>
      <c r="K40" s="14"/>
      <c r="L40" s="14"/>
      <c r="M40" s="14"/>
      <c r="N40" s="14">
        <v>3</v>
      </c>
      <c r="O40" s="14">
        <v>48</v>
      </c>
      <c r="P40" s="14">
        <v>48</v>
      </c>
      <c r="Q40" s="14"/>
      <c r="R40" s="16" t="s">
        <v>226</v>
      </c>
      <c r="S40" s="16" t="s">
        <v>179</v>
      </c>
      <c r="U40" s="52"/>
    </row>
    <row r="41" ht="29.25" customHeight="1" spans="1:21">
      <c r="A41" s="26"/>
      <c r="B41" s="23"/>
      <c r="C41" s="14">
        <v>5</v>
      </c>
      <c r="D41" s="14" t="s">
        <v>97</v>
      </c>
      <c r="E41" s="25" t="s">
        <v>227</v>
      </c>
      <c r="F41" s="14"/>
      <c r="G41" s="14"/>
      <c r="H41" s="14">
        <v>3</v>
      </c>
      <c r="I41" s="40"/>
      <c r="J41" s="14"/>
      <c r="K41" s="14"/>
      <c r="L41" s="14"/>
      <c r="M41" s="14"/>
      <c r="N41" s="14">
        <v>3</v>
      </c>
      <c r="O41" s="14">
        <v>48</v>
      </c>
      <c r="P41" s="14">
        <v>48</v>
      </c>
      <c r="Q41" s="14"/>
      <c r="R41" s="16" t="s">
        <v>228</v>
      </c>
      <c r="S41" s="16" t="s">
        <v>179</v>
      </c>
      <c r="U41" s="52"/>
    </row>
    <row r="42" ht="23.25" customHeight="1" spans="1:21">
      <c r="A42" s="26"/>
      <c r="B42" s="23"/>
      <c r="C42" s="14">
        <v>6</v>
      </c>
      <c r="D42" s="14" t="s">
        <v>100</v>
      </c>
      <c r="E42" s="25" t="s">
        <v>229</v>
      </c>
      <c r="F42" s="14"/>
      <c r="G42" s="14"/>
      <c r="I42" s="14">
        <v>3</v>
      </c>
      <c r="J42" s="14"/>
      <c r="K42" s="14"/>
      <c r="L42" s="14"/>
      <c r="M42" s="14"/>
      <c r="N42" s="14">
        <v>3</v>
      </c>
      <c r="O42" s="14">
        <v>48</v>
      </c>
      <c r="P42" s="14">
        <v>48</v>
      </c>
      <c r="Q42" s="14"/>
      <c r="R42" s="16" t="s">
        <v>192</v>
      </c>
      <c r="S42" s="16" t="s">
        <v>179</v>
      </c>
      <c r="U42" s="52"/>
    </row>
    <row r="43" ht="21" customHeight="1" spans="1:21">
      <c r="A43" s="26"/>
      <c r="B43" s="23"/>
      <c r="C43" s="14">
        <v>7</v>
      </c>
      <c r="D43" s="14" t="s">
        <v>102</v>
      </c>
      <c r="E43" s="25" t="s">
        <v>230</v>
      </c>
      <c r="F43" s="14"/>
      <c r="G43" s="14"/>
      <c r="H43" s="14"/>
      <c r="I43" s="14" t="s">
        <v>104</v>
      </c>
      <c r="J43" s="14"/>
      <c r="K43" s="14"/>
      <c r="L43" s="14"/>
      <c r="M43" s="14"/>
      <c r="N43" s="14">
        <v>4</v>
      </c>
      <c r="O43" s="14">
        <v>64</v>
      </c>
      <c r="P43" s="14">
        <v>48</v>
      </c>
      <c r="Q43" s="14">
        <v>16</v>
      </c>
      <c r="R43" s="16" t="s">
        <v>228</v>
      </c>
      <c r="S43" s="16" t="s">
        <v>179</v>
      </c>
      <c r="U43" s="52"/>
    </row>
    <row r="44" ht="19" customHeight="1" spans="1:21">
      <c r="A44" s="26"/>
      <c r="B44" s="23"/>
      <c r="C44" s="14">
        <v>8</v>
      </c>
      <c r="D44" s="14" t="s">
        <v>105</v>
      </c>
      <c r="E44" s="25" t="s">
        <v>231</v>
      </c>
      <c r="F44" s="14"/>
      <c r="G44" s="14"/>
      <c r="H44" s="14">
        <v>2</v>
      </c>
      <c r="I44" s="14"/>
      <c r="J44" s="14"/>
      <c r="K44" s="14"/>
      <c r="L44" s="14"/>
      <c r="M44" s="14"/>
      <c r="N44" s="14">
        <v>2</v>
      </c>
      <c r="O44" s="14">
        <v>32</v>
      </c>
      <c r="P44" s="14">
        <v>32</v>
      </c>
      <c r="Q44" s="14"/>
      <c r="R44" s="16" t="s">
        <v>228</v>
      </c>
      <c r="S44" s="16" t="s">
        <v>179</v>
      </c>
      <c r="U44" s="52"/>
    </row>
    <row r="45" ht="31" customHeight="1" spans="1:21">
      <c r="A45" s="26"/>
      <c r="B45" s="23"/>
      <c r="C45" s="14">
        <v>9</v>
      </c>
      <c r="D45" s="14" t="s">
        <v>107</v>
      </c>
      <c r="E45" s="25" t="s">
        <v>232</v>
      </c>
      <c r="F45" s="14"/>
      <c r="G45" s="14"/>
      <c r="H45" s="14"/>
      <c r="I45" s="14"/>
      <c r="J45" s="14">
        <v>3</v>
      </c>
      <c r="K45" s="14"/>
      <c r="L45" s="14"/>
      <c r="M45" s="14"/>
      <c r="N45" s="14">
        <v>3</v>
      </c>
      <c r="O45" s="14">
        <v>48</v>
      </c>
      <c r="P45" s="14">
        <v>48</v>
      </c>
      <c r="Q45" s="14"/>
      <c r="R45" s="16" t="s">
        <v>228</v>
      </c>
      <c r="S45" s="16" t="s">
        <v>179</v>
      </c>
      <c r="U45" s="52"/>
    </row>
    <row r="46" ht="24" customHeight="1" spans="1:21">
      <c r="A46" s="26"/>
      <c r="B46" s="23"/>
      <c r="C46" s="14">
        <v>10</v>
      </c>
      <c r="D46" s="14" t="s">
        <v>109</v>
      </c>
      <c r="E46" s="25" t="s">
        <v>233</v>
      </c>
      <c r="F46" s="14"/>
      <c r="G46" s="14"/>
      <c r="H46" s="14"/>
      <c r="I46" s="14"/>
      <c r="J46" s="14" t="s">
        <v>111</v>
      </c>
      <c r="K46" s="14"/>
      <c r="L46" s="14"/>
      <c r="M46" s="14"/>
      <c r="N46" s="14">
        <v>2</v>
      </c>
      <c r="O46" s="14">
        <v>32</v>
      </c>
      <c r="P46" s="14">
        <v>16</v>
      </c>
      <c r="Q46" s="14">
        <v>16</v>
      </c>
      <c r="R46" s="16" t="s">
        <v>228</v>
      </c>
      <c r="S46" s="16" t="s">
        <v>179</v>
      </c>
      <c r="U46" s="52"/>
    </row>
    <row r="47" s="1" customFormat="1" spans="1:19">
      <c r="A47" s="26"/>
      <c r="B47" s="15"/>
      <c r="C47" s="16" t="s">
        <v>234</v>
      </c>
      <c r="D47" s="13"/>
      <c r="E47" s="13"/>
      <c r="F47" s="14">
        <f t="shared" ref="F47:H47" si="3">SUM(F37:F46)</f>
        <v>2</v>
      </c>
      <c r="G47" s="14">
        <f t="shared" si="3"/>
        <v>3</v>
      </c>
      <c r="H47" s="14">
        <f t="shared" si="3"/>
        <v>11</v>
      </c>
      <c r="I47" s="14">
        <v>7</v>
      </c>
      <c r="J47" s="14">
        <v>5</v>
      </c>
      <c r="K47" s="14">
        <f t="shared" ref="K47:Q47" si="4">SUM(K37:K46)</f>
        <v>0</v>
      </c>
      <c r="L47" s="14">
        <f t="shared" si="4"/>
        <v>0</v>
      </c>
      <c r="M47" s="14">
        <f t="shared" si="4"/>
        <v>0</v>
      </c>
      <c r="N47" s="14">
        <f t="shared" si="4"/>
        <v>28</v>
      </c>
      <c r="O47" s="14">
        <f t="shared" si="4"/>
        <v>448</v>
      </c>
      <c r="P47" s="14">
        <f t="shared" si="4"/>
        <v>416</v>
      </c>
      <c r="Q47" s="14">
        <f t="shared" si="4"/>
        <v>32</v>
      </c>
      <c r="R47" s="16"/>
      <c r="S47" s="18"/>
    </row>
    <row r="48" s="1" customFormat="1" spans="1:19">
      <c r="A48" s="26"/>
      <c r="B48" s="15"/>
      <c r="C48" s="16"/>
      <c r="D48" s="27" t="s">
        <v>235</v>
      </c>
      <c r="E48" s="28"/>
      <c r="F48" s="28"/>
      <c r="G48" s="28"/>
      <c r="H48" s="28"/>
      <c r="I48" s="28"/>
      <c r="J48" s="28"/>
      <c r="K48" s="28"/>
      <c r="L48" s="28"/>
      <c r="M48" s="41"/>
      <c r="N48" s="14"/>
      <c r="O48" s="14"/>
      <c r="P48" s="14"/>
      <c r="Q48" s="14"/>
      <c r="R48" s="16"/>
      <c r="S48" s="18"/>
    </row>
    <row r="49" s="1" customFormat="1" ht="21.75" spans="1:19">
      <c r="A49" s="26"/>
      <c r="B49" s="15"/>
      <c r="C49" s="16">
        <v>1</v>
      </c>
      <c r="D49" s="14" t="s">
        <v>107</v>
      </c>
      <c r="E49" s="25" t="s">
        <v>236</v>
      </c>
      <c r="F49" s="14"/>
      <c r="G49" s="14"/>
      <c r="H49" s="14"/>
      <c r="I49" s="14">
        <v>3</v>
      </c>
      <c r="J49" s="14"/>
      <c r="K49" s="14"/>
      <c r="L49" s="14"/>
      <c r="M49" s="14"/>
      <c r="N49" s="14">
        <v>3</v>
      </c>
      <c r="O49" s="14">
        <v>48</v>
      </c>
      <c r="P49" s="14">
        <v>48</v>
      </c>
      <c r="Q49" s="14"/>
      <c r="R49" s="16" t="s">
        <v>226</v>
      </c>
      <c r="S49" s="16" t="s">
        <v>179</v>
      </c>
    </row>
    <row r="50" s="1" customFormat="1" ht="21.75" spans="1:19">
      <c r="A50" s="26"/>
      <c r="B50" s="15"/>
      <c r="C50" s="16">
        <v>2</v>
      </c>
      <c r="D50" s="14" t="s">
        <v>115</v>
      </c>
      <c r="E50" s="25" t="s">
        <v>237</v>
      </c>
      <c r="F50" s="14"/>
      <c r="G50" s="14"/>
      <c r="H50" s="14"/>
      <c r="I50" s="14"/>
      <c r="J50" s="14"/>
      <c r="K50" s="14">
        <v>2</v>
      </c>
      <c r="L50" s="14"/>
      <c r="M50" s="14"/>
      <c r="N50" s="14">
        <v>2</v>
      </c>
      <c r="O50" s="14">
        <v>32</v>
      </c>
      <c r="P50" s="14">
        <v>32</v>
      </c>
      <c r="Q50" s="14"/>
      <c r="R50" s="16" t="s">
        <v>226</v>
      </c>
      <c r="S50" s="16" t="s">
        <v>179</v>
      </c>
    </row>
    <row r="51" s="1" customFormat="1" ht="21.75" spans="1:19">
      <c r="A51" s="26"/>
      <c r="B51" s="15"/>
      <c r="C51" s="16">
        <v>3</v>
      </c>
      <c r="D51" s="14" t="s">
        <v>117</v>
      </c>
      <c r="E51" s="25" t="s">
        <v>238</v>
      </c>
      <c r="F51" s="14"/>
      <c r="G51" s="14"/>
      <c r="H51" s="14"/>
      <c r="I51" s="14"/>
      <c r="J51" s="14">
        <v>2</v>
      </c>
      <c r="K51" s="14"/>
      <c r="L51" s="14"/>
      <c r="M51" s="14"/>
      <c r="N51" s="14">
        <v>2</v>
      </c>
      <c r="O51" s="14">
        <v>32</v>
      </c>
      <c r="P51" s="14">
        <v>32</v>
      </c>
      <c r="Q51" s="14"/>
      <c r="R51" s="16" t="s">
        <v>226</v>
      </c>
      <c r="S51" s="16" t="s">
        <v>35</v>
      </c>
    </row>
    <row r="52" s="1" customFormat="1" ht="21.75" spans="1:19">
      <c r="A52" s="26"/>
      <c r="B52" s="15"/>
      <c r="C52" s="16">
        <v>4</v>
      </c>
      <c r="D52" s="14" t="s">
        <v>119</v>
      </c>
      <c r="E52" s="25" t="s">
        <v>239</v>
      </c>
      <c r="F52" s="14"/>
      <c r="G52" s="14"/>
      <c r="H52" s="14"/>
      <c r="I52" s="14"/>
      <c r="J52" s="14"/>
      <c r="K52" s="14"/>
      <c r="L52" s="14">
        <v>3</v>
      </c>
      <c r="M52" s="14"/>
      <c r="N52" s="14">
        <v>3</v>
      </c>
      <c r="O52" s="14">
        <v>48</v>
      </c>
      <c r="P52" s="14">
        <v>48</v>
      </c>
      <c r="Q52" s="14"/>
      <c r="R52" s="53" t="s">
        <v>226</v>
      </c>
      <c r="S52" s="53" t="s">
        <v>35</v>
      </c>
    </row>
    <row r="53" s="1" customFormat="1" ht="33" spans="1:19">
      <c r="A53" s="26"/>
      <c r="B53" s="15"/>
      <c r="C53" s="16">
        <v>5</v>
      </c>
      <c r="D53" s="29" t="s">
        <v>121</v>
      </c>
      <c r="E53" s="30" t="s">
        <v>240</v>
      </c>
      <c r="F53" s="29"/>
      <c r="G53" s="29"/>
      <c r="H53" s="29"/>
      <c r="I53" s="29"/>
      <c r="J53" s="29"/>
      <c r="K53" s="42"/>
      <c r="L53" s="29">
        <v>4</v>
      </c>
      <c r="M53" s="29"/>
      <c r="N53" s="14">
        <v>4</v>
      </c>
      <c r="O53" s="14">
        <v>64</v>
      </c>
      <c r="P53" s="14">
        <v>64</v>
      </c>
      <c r="Q53" s="14"/>
      <c r="R53" s="53" t="s">
        <v>226</v>
      </c>
      <c r="S53" s="53" t="s">
        <v>179</v>
      </c>
    </row>
    <row r="54" s="1" customFormat="1" spans="1:19">
      <c r="A54" s="26"/>
      <c r="B54" s="15"/>
      <c r="C54" s="16"/>
      <c r="D54" s="27" t="s">
        <v>241</v>
      </c>
      <c r="E54" s="28"/>
      <c r="F54" s="28"/>
      <c r="G54" s="28"/>
      <c r="H54" s="28"/>
      <c r="I54" s="28"/>
      <c r="J54" s="28"/>
      <c r="K54" s="28"/>
      <c r="L54" s="28"/>
      <c r="M54" s="41"/>
      <c r="N54" s="14"/>
      <c r="O54" s="14"/>
      <c r="P54" s="14"/>
      <c r="Q54" s="14"/>
      <c r="R54" s="16"/>
      <c r="S54" s="18"/>
    </row>
    <row r="55" ht="34" customHeight="1" spans="1:19">
      <c r="A55" s="26"/>
      <c r="B55" s="31"/>
      <c r="C55" s="13">
        <v>6</v>
      </c>
      <c r="D55" s="32"/>
      <c r="E55" s="25" t="s">
        <v>242</v>
      </c>
      <c r="F55" s="14"/>
      <c r="G55" s="14"/>
      <c r="H55" s="14"/>
      <c r="I55" s="14"/>
      <c r="J55" s="14">
        <v>2</v>
      </c>
      <c r="K55" s="14"/>
      <c r="L55" s="14"/>
      <c r="M55" s="14"/>
      <c r="N55" s="14">
        <v>2</v>
      </c>
      <c r="O55" s="14">
        <v>32</v>
      </c>
      <c r="P55" s="14">
        <v>32</v>
      </c>
      <c r="Q55" s="14"/>
      <c r="R55" s="16" t="s">
        <v>228</v>
      </c>
      <c r="S55" s="16" t="s">
        <v>179</v>
      </c>
    </row>
    <row r="56" ht="23.65" customHeight="1" spans="1:19">
      <c r="A56" s="26"/>
      <c r="B56" s="31"/>
      <c r="C56" s="13">
        <v>7</v>
      </c>
      <c r="D56" s="32"/>
      <c r="E56" s="25" t="s">
        <v>243</v>
      </c>
      <c r="F56" s="14"/>
      <c r="G56" s="14"/>
      <c r="H56" s="14"/>
      <c r="I56" s="14"/>
      <c r="J56" s="14" t="s">
        <v>111</v>
      </c>
      <c r="K56" s="14"/>
      <c r="L56" s="14"/>
      <c r="M56" s="14"/>
      <c r="N56" s="14">
        <v>2</v>
      </c>
      <c r="O56" s="14">
        <v>32</v>
      </c>
      <c r="P56" s="14">
        <v>16</v>
      </c>
      <c r="Q56" s="14">
        <v>16</v>
      </c>
      <c r="R56" s="16" t="s">
        <v>228</v>
      </c>
      <c r="S56" s="16" t="s">
        <v>179</v>
      </c>
    </row>
    <row r="57" ht="24.4" customHeight="1" spans="1:19">
      <c r="A57" s="26"/>
      <c r="B57" s="31"/>
      <c r="C57" s="13">
        <v>8</v>
      </c>
      <c r="D57" s="14" t="s">
        <v>128</v>
      </c>
      <c r="E57" s="25" t="s">
        <v>244</v>
      </c>
      <c r="F57" s="14"/>
      <c r="G57" s="14"/>
      <c r="H57" s="14"/>
      <c r="I57" s="14">
        <v>2</v>
      </c>
      <c r="J57" s="14"/>
      <c r="K57" s="14"/>
      <c r="L57" s="14"/>
      <c r="M57" s="14"/>
      <c r="N57" s="14">
        <v>2</v>
      </c>
      <c r="O57" s="14">
        <v>32</v>
      </c>
      <c r="P57" s="14">
        <v>32</v>
      </c>
      <c r="Q57" s="14"/>
      <c r="R57" s="16" t="s">
        <v>228</v>
      </c>
      <c r="S57" s="16" t="s">
        <v>35</v>
      </c>
    </row>
    <row r="58" ht="24" customHeight="1" spans="1:19">
      <c r="A58" s="26"/>
      <c r="B58" s="31"/>
      <c r="C58" s="13">
        <v>9</v>
      </c>
      <c r="D58" s="14" t="s">
        <v>130</v>
      </c>
      <c r="E58" s="33" t="s">
        <v>245</v>
      </c>
      <c r="F58" s="14"/>
      <c r="G58" s="14"/>
      <c r="H58" s="14"/>
      <c r="I58" s="14"/>
      <c r="J58" s="14"/>
      <c r="K58" s="14">
        <v>2</v>
      </c>
      <c r="L58" s="14"/>
      <c r="M58" s="14"/>
      <c r="N58" s="14">
        <v>2</v>
      </c>
      <c r="O58" s="14">
        <v>32</v>
      </c>
      <c r="P58" s="14">
        <v>32</v>
      </c>
      <c r="Q58" s="14"/>
      <c r="R58" s="16" t="s">
        <v>228</v>
      </c>
      <c r="S58" s="16" t="s">
        <v>35</v>
      </c>
    </row>
    <row r="59" ht="24" customHeight="1" spans="1:19">
      <c r="A59" s="26"/>
      <c r="B59" s="31"/>
      <c r="C59" s="13">
        <v>10</v>
      </c>
      <c r="D59" s="32"/>
      <c r="E59" s="25" t="s">
        <v>246</v>
      </c>
      <c r="F59" s="14"/>
      <c r="G59" s="14"/>
      <c r="I59" s="14">
        <v>1</v>
      </c>
      <c r="J59" s="14"/>
      <c r="K59" s="14"/>
      <c r="L59" s="14"/>
      <c r="M59" s="14"/>
      <c r="N59" s="14">
        <v>1</v>
      </c>
      <c r="O59" s="14">
        <v>16</v>
      </c>
      <c r="P59" s="14">
        <v>16</v>
      </c>
      <c r="Q59" s="14"/>
      <c r="R59" s="16" t="s">
        <v>228</v>
      </c>
      <c r="S59" s="16" t="s">
        <v>35</v>
      </c>
    </row>
    <row r="60" ht="24" customHeight="1" spans="1:19">
      <c r="A60" s="26"/>
      <c r="B60" s="31"/>
      <c r="C60" s="13">
        <v>11</v>
      </c>
      <c r="D60" s="32"/>
      <c r="E60" s="25" t="s">
        <v>247</v>
      </c>
      <c r="F60" s="14"/>
      <c r="G60" s="14"/>
      <c r="H60" s="14"/>
      <c r="I60" s="14"/>
      <c r="J60" s="14"/>
      <c r="K60" s="14">
        <v>2</v>
      </c>
      <c r="L60" s="14"/>
      <c r="M60" s="14"/>
      <c r="N60" s="14">
        <v>2</v>
      </c>
      <c r="O60" s="14">
        <v>32</v>
      </c>
      <c r="P60" s="14">
        <v>32</v>
      </c>
      <c r="Q60" s="14"/>
      <c r="R60" s="16" t="s">
        <v>228</v>
      </c>
      <c r="S60" s="16" t="s">
        <v>35</v>
      </c>
    </row>
    <row r="61" ht="31" customHeight="1" spans="1:19">
      <c r="A61" s="26"/>
      <c r="B61" s="31"/>
      <c r="C61" s="13">
        <v>12</v>
      </c>
      <c r="D61" s="14" t="s">
        <v>136</v>
      </c>
      <c r="E61" s="25" t="s">
        <v>248</v>
      </c>
      <c r="F61" s="14"/>
      <c r="G61" s="14"/>
      <c r="H61" s="14"/>
      <c r="I61" s="14"/>
      <c r="J61" s="14"/>
      <c r="K61" s="14">
        <v>2</v>
      </c>
      <c r="L61" s="14"/>
      <c r="M61" s="14"/>
      <c r="N61" s="14">
        <v>2</v>
      </c>
      <c r="O61" s="14">
        <v>32</v>
      </c>
      <c r="P61" s="14">
        <v>32</v>
      </c>
      <c r="Q61" s="14"/>
      <c r="R61" s="16" t="s">
        <v>228</v>
      </c>
      <c r="S61" s="16" t="s">
        <v>35</v>
      </c>
    </row>
    <row r="62" ht="21.75" spans="1:19">
      <c r="A62" s="26"/>
      <c r="B62" s="31"/>
      <c r="C62" s="13">
        <v>13</v>
      </c>
      <c r="D62" s="32"/>
      <c r="E62" s="25" t="s">
        <v>249</v>
      </c>
      <c r="F62" s="14"/>
      <c r="G62" s="14"/>
      <c r="H62" s="14"/>
      <c r="I62" s="14"/>
      <c r="J62" s="14" t="s">
        <v>111</v>
      </c>
      <c r="K62" s="14"/>
      <c r="L62" s="14"/>
      <c r="M62" s="14"/>
      <c r="N62" s="14">
        <v>2</v>
      </c>
      <c r="O62" s="14">
        <v>32</v>
      </c>
      <c r="P62" s="14">
        <v>16</v>
      </c>
      <c r="Q62" s="14">
        <v>16</v>
      </c>
      <c r="R62" s="16" t="s">
        <v>228</v>
      </c>
      <c r="S62" s="16" t="s">
        <v>35</v>
      </c>
    </row>
    <row r="63" ht="33.75" spans="1:19">
      <c r="A63" s="26"/>
      <c r="B63" s="31"/>
      <c r="C63" s="13">
        <v>14</v>
      </c>
      <c r="D63" s="14" t="s">
        <v>140</v>
      </c>
      <c r="E63" s="25" t="s">
        <v>250</v>
      </c>
      <c r="F63" s="14"/>
      <c r="G63" s="14"/>
      <c r="H63" s="14"/>
      <c r="I63" s="14"/>
      <c r="J63" s="14">
        <v>2</v>
      </c>
      <c r="K63" s="14"/>
      <c r="L63" s="14"/>
      <c r="M63" s="14"/>
      <c r="N63" s="14">
        <v>2</v>
      </c>
      <c r="O63" s="14">
        <v>32</v>
      </c>
      <c r="P63" s="14">
        <v>32</v>
      </c>
      <c r="Q63" s="14"/>
      <c r="R63" s="16" t="s">
        <v>228</v>
      </c>
      <c r="S63" s="16" t="s">
        <v>35</v>
      </c>
    </row>
    <row r="64" ht="23" customHeight="1" spans="1:19">
      <c r="A64" s="26"/>
      <c r="B64" s="31"/>
      <c r="C64" s="13">
        <v>15</v>
      </c>
      <c r="D64" s="14" t="s">
        <v>142</v>
      </c>
      <c r="E64" s="25" t="s">
        <v>251</v>
      </c>
      <c r="F64" s="14"/>
      <c r="G64" s="14"/>
      <c r="H64" s="14"/>
      <c r="I64" s="14"/>
      <c r="J64" s="14">
        <v>2</v>
      </c>
      <c r="K64" s="14"/>
      <c r="L64" s="43"/>
      <c r="M64" s="14"/>
      <c r="N64" s="14">
        <v>2</v>
      </c>
      <c r="O64" s="14">
        <v>32</v>
      </c>
      <c r="P64" s="14">
        <v>32</v>
      </c>
      <c r="Q64" s="14"/>
      <c r="R64" s="16" t="s">
        <v>228</v>
      </c>
      <c r="S64" s="16" t="s">
        <v>35</v>
      </c>
    </row>
    <row r="65" ht="21.75" spans="1:19">
      <c r="A65" s="26"/>
      <c r="B65" s="31"/>
      <c r="C65" s="13">
        <v>16</v>
      </c>
      <c r="D65" s="14" t="s">
        <v>144</v>
      </c>
      <c r="E65" s="25" t="s">
        <v>252</v>
      </c>
      <c r="F65" s="43"/>
      <c r="G65" s="43"/>
      <c r="H65" s="43"/>
      <c r="I65" s="43"/>
      <c r="J65" s="43"/>
      <c r="K65" s="43"/>
      <c r="L65" s="14">
        <v>1</v>
      </c>
      <c r="M65" s="43"/>
      <c r="N65" s="14">
        <v>1</v>
      </c>
      <c r="O65" s="14">
        <v>16</v>
      </c>
      <c r="P65" s="14">
        <v>16</v>
      </c>
      <c r="Q65" s="14"/>
      <c r="R65" s="16" t="s">
        <v>228</v>
      </c>
      <c r="S65" s="16" t="s">
        <v>35</v>
      </c>
    </row>
    <row r="66" ht="33" spans="1:19">
      <c r="A66" s="26"/>
      <c r="B66" s="31"/>
      <c r="C66" s="13">
        <v>17</v>
      </c>
      <c r="D66" s="14" t="s">
        <v>146</v>
      </c>
      <c r="E66" s="25" t="s">
        <v>253</v>
      </c>
      <c r="F66" s="43"/>
      <c r="G66" s="43"/>
      <c r="H66" s="43"/>
      <c r="I66" s="43"/>
      <c r="J66" s="43"/>
      <c r="K66" s="43"/>
      <c r="L66" s="14">
        <v>1</v>
      </c>
      <c r="M66" s="43"/>
      <c r="N66" s="14">
        <v>1</v>
      </c>
      <c r="O66" s="14">
        <v>16</v>
      </c>
      <c r="P66" s="14">
        <v>16</v>
      </c>
      <c r="Q66" s="14"/>
      <c r="R66" s="16" t="s">
        <v>228</v>
      </c>
      <c r="S66" s="16" t="s">
        <v>35</v>
      </c>
    </row>
    <row r="67" ht="21.75" spans="1:19">
      <c r="A67" s="26"/>
      <c r="B67" s="31"/>
      <c r="C67" s="13">
        <v>18</v>
      </c>
      <c r="D67" s="14" t="s">
        <v>148</v>
      </c>
      <c r="E67" s="25" t="s">
        <v>254</v>
      </c>
      <c r="F67" s="43"/>
      <c r="G67" s="43"/>
      <c r="H67" s="43"/>
      <c r="I67" s="43"/>
      <c r="J67" s="43"/>
      <c r="K67" s="43"/>
      <c r="L67" s="14">
        <v>1</v>
      </c>
      <c r="M67" s="43"/>
      <c r="N67" s="14">
        <v>1</v>
      </c>
      <c r="O67" s="14">
        <v>16</v>
      </c>
      <c r="P67" s="14">
        <v>16</v>
      </c>
      <c r="Q67" s="14"/>
      <c r="R67" s="16" t="s">
        <v>228</v>
      </c>
      <c r="S67" s="16" t="s">
        <v>35</v>
      </c>
    </row>
    <row r="68" ht="21.75" spans="1:19">
      <c r="A68" s="26"/>
      <c r="B68" s="31"/>
      <c r="C68" s="13">
        <v>19</v>
      </c>
      <c r="D68" s="14" t="s">
        <v>150</v>
      </c>
      <c r="E68" s="25" t="s">
        <v>255</v>
      </c>
      <c r="F68" s="14"/>
      <c r="G68" s="14"/>
      <c r="H68" s="14"/>
      <c r="I68" s="14"/>
      <c r="J68" s="14">
        <v>2</v>
      </c>
      <c r="K68" s="14"/>
      <c r="L68" s="14"/>
      <c r="M68" s="14"/>
      <c r="N68" s="14">
        <v>2</v>
      </c>
      <c r="O68" s="14">
        <v>32</v>
      </c>
      <c r="P68" s="14">
        <v>32</v>
      </c>
      <c r="Q68" s="14"/>
      <c r="R68" s="53" t="s">
        <v>228</v>
      </c>
      <c r="S68" s="53" t="s">
        <v>35</v>
      </c>
    </row>
    <row r="69" ht="33.75" spans="1:19">
      <c r="A69" s="26"/>
      <c r="B69" s="31"/>
      <c r="C69" s="13">
        <v>20</v>
      </c>
      <c r="D69" s="32"/>
      <c r="E69" s="25" t="s">
        <v>256</v>
      </c>
      <c r="F69" s="14"/>
      <c r="G69" s="14"/>
      <c r="H69" s="14"/>
      <c r="I69" s="14"/>
      <c r="J69" s="14"/>
      <c r="K69" s="14">
        <v>1</v>
      </c>
      <c r="L69" s="14"/>
      <c r="M69" s="14"/>
      <c r="N69" s="14">
        <v>1</v>
      </c>
      <c r="O69" s="14">
        <v>16</v>
      </c>
      <c r="P69" s="14">
        <v>16</v>
      </c>
      <c r="Q69" s="14"/>
      <c r="R69" s="53" t="s">
        <v>228</v>
      </c>
      <c r="S69" s="53" t="s">
        <v>35</v>
      </c>
    </row>
    <row r="70" ht="21.75" spans="1:19">
      <c r="A70" s="26"/>
      <c r="B70" s="31"/>
      <c r="C70" s="13">
        <v>21</v>
      </c>
      <c r="D70" s="14" t="s">
        <v>154</v>
      </c>
      <c r="E70" s="25" t="s">
        <v>257</v>
      </c>
      <c r="F70" s="14"/>
      <c r="G70" s="14"/>
      <c r="H70" s="14"/>
      <c r="I70" s="14"/>
      <c r="J70" s="14"/>
      <c r="K70" s="14"/>
      <c r="L70" s="14">
        <v>3</v>
      </c>
      <c r="M70" s="14"/>
      <c r="N70" s="14">
        <v>3</v>
      </c>
      <c r="O70" s="14">
        <v>48</v>
      </c>
      <c r="P70" s="14">
        <v>48</v>
      </c>
      <c r="Q70" s="14"/>
      <c r="R70" s="53" t="s">
        <v>228</v>
      </c>
      <c r="S70" s="53" t="s">
        <v>35</v>
      </c>
    </row>
    <row r="71" ht="21.75" spans="1:19">
      <c r="A71" s="26"/>
      <c r="B71" s="31"/>
      <c r="C71" s="13">
        <v>22</v>
      </c>
      <c r="D71" s="14" t="s">
        <v>156</v>
      </c>
      <c r="E71" s="25" t="s">
        <v>258</v>
      </c>
      <c r="F71" s="14"/>
      <c r="G71" s="14"/>
      <c r="H71" s="14"/>
      <c r="I71" s="14"/>
      <c r="J71" s="14"/>
      <c r="K71" s="14"/>
      <c r="L71" s="14">
        <v>2</v>
      </c>
      <c r="M71" s="14"/>
      <c r="N71" s="14">
        <v>2</v>
      </c>
      <c r="O71" s="14">
        <v>32</v>
      </c>
      <c r="P71" s="14">
        <v>32</v>
      </c>
      <c r="Q71" s="14"/>
      <c r="R71" s="53" t="s">
        <v>228</v>
      </c>
      <c r="S71" s="53" t="s">
        <v>35</v>
      </c>
    </row>
    <row r="72" s="1" customFormat="1" spans="1:19">
      <c r="A72" s="26"/>
      <c r="B72" s="31"/>
      <c r="C72" s="53" t="s">
        <v>259</v>
      </c>
      <c r="D72" s="14"/>
      <c r="E72" s="14"/>
      <c r="F72" s="14">
        <f t="shared" ref="F72:H72" si="5">SUM(F55:F71)</f>
        <v>0</v>
      </c>
      <c r="G72" s="14">
        <f t="shared" si="5"/>
        <v>0</v>
      </c>
      <c r="H72" s="14">
        <f t="shared" si="5"/>
        <v>0</v>
      </c>
      <c r="I72" s="14">
        <v>6</v>
      </c>
      <c r="J72" s="14">
        <v>14</v>
      </c>
      <c r="K72" s="14">
        <v>9</v>
      </c>
      <c r="L72" s="14">
        <v>15</v>
      </c>
      <c r="M72" s="14">
        <f>SUM(M55:M71)</f>
        <v>0</v>
      </c>
      <c r="N72" s="14">
        <v>44</v>
      </c>
      <c r="O72" s="14">
        <f t="shared" ref="O72:Q72" si="6">SUM(O49:O71)</f>
        <v>704</v>
      </c>
      <c r="P72" s="14">
        <f t="shared" si="6"/>
        <v>672</v>
      </c>
      <c r="Q72" s="14">
        <f t="shared" si="6"/>
        <v>32</v>
      </c>
      <c r="R72" s="14"/>
      <c r="S72" s="14"/>
    </row>
    <row r="73" s="1" customFormat="1" spans="1:19">
      <c r="A73" s="54"/>
      <c r="B73" s="55"/>
      <c r="C73" s="56" t="s">
        <v>260</v>
      </c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63"/>
    </row>
    <row r="74" s="2" customFormat="1" spans="1:19">
      <c r="A74" s="58" t="s">
        <v>261</v>
      </c>
      <c r="B74" s="59"/>
      <c r="C74" s="59"/>
      <c r="D74" s="59"/>
      <c r="E74" s="59"/>
      <c r="F74" s="59">
        <f t="shared" ref="F74:M74" si="7">F47+F28+F72</f>
        <v>18</v>
      </c>
      <c r="G74" s="59">
        <f t="shared" si="7"/>
        <v>24</v>
      </c>
      <c r="H74" s="59">
        <f t="shared" si="7"/>
        <v>18.5</v>
      </c>
      <c r="I74" s="62">
        <f t="shared" si="7"/>
        <v>17.5</v>
      </c>
      <c r="J74" s="59">
        <f t="shared" si="7"/>
        <v>19</v>
      </c>
      <c r="K74" s="59">
        <f t="shared" si="7"/>
        <v>9</v>
      </c>
      <c r="L74" s="59">
        <f t="shared" si="7"/>
        <v>15</v>
      </c>
      <c r="M74" s="59">
        <f t="shared" si="7"/>
        <v>0</v>
      </c>
      <c r="N74" s="59">
        <f t="shared" ref="N74:P74" si="8">SUM(N28+N36+N47+N72)</f>
        <v>131</v>
      </c>
      <c r="O74" s="59">
        <f t="shared" si="8"/>
        <v>2096</v>
      </c>
      <c r="P74" s="59">
        <f t="shared" si="8"/>
        <v>2024</v>
      </c>
      <c r="Q74" s="59">
        <f>SUM(Q28+Q47+Q72)</f>
        <v>72</v>
      </c>
      <c r="R74" s="13"/>
      <c r="S74" s="13"/>
    </row>
    <row r="75" s="3" customFormat="1" spans="1:19">
      <c r="A75" s="6"/>
      <c r="B75" s="6"/>
      <c r="C75" s="6"/>
      <c r="D75" s="6"/>
      <c r="E75" s="60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</row>
    <row r="76" s="3" customFormat="1" customHeight="1" spans="1:19">
      <c r="A76" s="6"/>
      <c r="B76" s="6"/>
      <c r="C76" s="6"/>
      <c r="D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</row>
    <row r="77" s="3" customFormat="1" spans="1:3">
      <c r="A77" s="6"/>
      <c r="B77" s="6"/>
      <c r="C77" s="6"/>
    </row>
    <row r="78" s="3" customFormat="1" spans="1:19">
      <c r="A78" s="6"/>
      <c r="B78" s="6"/>
      <c r="C78" s="6"/>
      <c r="D78" s="6"/>
      <c r="E78" s="61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</row>
    <row r="79" s="3" customFormat="1" spans="1:19">
      <c r="A79" s="6"/>
      <c r="B79" s="6"/>
      <c r="C79" s="6"/>
      <c r="D79" s="6"/>
      <c r="E79" s="60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</row>
    <row r="80" s="3" customFormat="1" spans="1:19">
      <c r="A80" s="6"/>
      <c r="B80" s="6"/>
      <c r="C80" s="6"/>
      <c r="D80" s="6"/>
      <c r="E80" s="60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</row>
    <row r="81" s="3" customFormat="1" spans="1:19">
      <c r="A81" s="6"/>
      <c r="B81" s="6"/>
      <c r="C81" s="6"/>
      <c r="D81" s="6"/>
      <c r="E81" s="60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</row>
    <row r="82" s="3" customFormat="1" spans="1:19">
      <c r="A82" s="6"/>
      <c r="B82" s="6"/>
      <c r="C82" s="6"/>
      <c r="D82" s="6"/>
      <c r="E82" s="60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</row>
    <row r="83" s="3" customFormat="1" spans="1:19">
      <c r="A83" s="6"/>
      <c r="B83" s="6"/>
      <c r="C83" s="6"/>
      <c r="D83" s="6"/>
      <c r="E83" s="60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</row>
    <row r="84" s="3" customFormat="1" spans="1:19">
      <c r="A84" s="6"/>
      <c r="B84" s="6"/>
      <c r="C84" s="6"/>
      <c r="D84" s="6"/>
      <c r="E84" s="60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</row>
    <row r="85" s="3" customFormat="1" spans="1:19">
      <c r="A85" s="6"/>
      <c r="B85" s="6"/>
      <c r="C85" s="6"/>
      <c r="D85" s="6"/>
      <c r="E85" s="60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</row>
    <row r="86" s="3" customFormat="1" spans="1:19">
      <c r="A86" s="6"/>
      <c r="B86" s="6"/>
      <c r="C86" s="6"/>
      <c r="D86" s="6"/>
      <c r="E86" s="60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</row>
    <row r="87" s="3" customFormat="1" spans="1:19">
      <c r="A87" s="6"/>
      <c r="B87" s="6"/>
      <c r="C87" s="6"/>
      <c r="D87" s="6"/>
      <c r="E87" s="60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="3" customFormat="1" spans="1:19">
      <c r="A88" s="6"/>
      <c r="B88" s="6"/>
      <c r="C88" s="6"/>
      <c r="D88" s="6"/>
      <c r="E88" s="60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="3" customFormat="1" spans="1:19">
      <c r="A89" s="6"/>
      <c r="B89" s="6"/>
      <c r="C89" s="6"/>
      <c r="D89" s="6"/>
      <c r="E89" s="60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="3" customFormat="1" spans="1:19">
      <c r="A90" s="6"/>
      <c r="B90" s="6"/>
      <c r="C90" s="6"/>
      <c r="D90" s="6"/>
      <c r="E90" s="60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="3" customFormat="1" spans="1:19">
      <c r="A91" s="6"/>
      <c r="B91" s="6"/>
      <c r="C91" s="6"/>
      <c r="D91" s="6"/>
      <c r="E91" s="60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="3" customFormat="1" spans="1:19">
      <c r="A92" s="6"/>
      <c r="B92" s="6"/>
      <c r="C92" s="6"/>
      <c r="D92" s="6"/>
      <c r="E92" s="60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="3" customFormat="1" spans="1:19">
      <c r="A93" s="6"/>
      <c r="B93" s="6"/>
      <c r="C93" s="6"/>
      <c r="D93" s="6"/>
      <c r="E93" s="60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="3" customFormat="1" spans="1:19">
      <c r="A94" s="6"/>
      <c r="B94" s="6"/>
      <c r="C94" s="6"/>
      <c r="D94" s="6"/>
      <c r="E94" s="60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="3" customFormat="1" spans="1:19">
      <c r="A95" s="6"/>
      <c r="B95" s="6"/>
      <c r="C95" s="6"/>
      <c r="D95" s="6"/>
      <c r="E95" s="60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="3" customFormat="1" spans="1:19">
      <c r="A96" s="6"/>
      <c r="B96" s="6"/>
      <c r="C96" s="6"/>
      <c r="D96" s="6"/>
      <c r="E96" s="60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="3" customFormat="1" spans="1:19">
      <c r="A97" s="6"/>
      <c r="B97" s="6"/>
      <c r="C97" s="6"/>
      <c r="D97" s="6"/>
      <c r="E97" s="60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="3" customFormat="1" spans="1:19">
      <c r="A98" s="6"/>
      <c r="B98" s="6"/>
      <c r="C98" s="6"/>
      <c r="D98" s="6"/>
      <c r="E98" s="60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="3" customFormat="1" spans="1:19">
      <c r="A99" s="6"/>
      <c r="B99" s="6"/>
      <c r="C99" s="6"/>
      <c r="D99" s="6"/>
      <c r="E99" s="60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="3" customFormat="1" spans="1:19">
      <c r="A100" s="6"/>
      <c r="B100" s="6"/>
      <c r="C100" s="6"/>
      <c r="D100" s="6"/>
      <c r="E100" s="60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="3" customFormat="1" spans="1:19">
      <c r="A101" s="6"/>
      <c r="B101" s="6"/>
      <c r="C101" s="6"/>
      <c r="D101" s="6"/>
      <c r="E101" s="60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="3" customFormat="1" spans="1:19">
      <c r="A102" s="6"/>
      <c r="B102" s="6"/>
      <c r="C102" s="6"/>
      <c r="D102" s="6"/>
      <c r="E102" s="60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="3" customFormat="1" spans="1:19">
      <c r="A103" s="6"/>
      <c r="B103" s="6"/>
      <c r="C103" s="6"/>
      <c r="D103" s="6"/>
      <c r="E103" s="60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="3" customFormat="1" spans="1:19">
      <c r="A104" s="6"/>
      <c r="B104" s="6"/>
      <c r="C104" s="6"/>
      <c r="D104" s="6"/>
      <c r="E104" s="60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="3" customFormat="1" spans="1:19">
      <c r="A105" s="6"/>
      <c r="B105" s="6"/>
      <c r="C105" s="6"/>
      <c r="D105" s="6"/>
      <c r="E105" s="60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="3" customFormat="1" spans="1:19">
      <c r="A106" s="6"/>
      <c r="B106" s="6"/>
      <c r="C106" s="6"/>
      <c r="D106" s="6"/>
      <c r="E106" s="60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="3" customFormat="1" spans="1:19">
      <c r="A107" s="6"/>
      <c r="B107" s="6"/>
      <c r="C107" s="6"/>
      <c r="D107" s="6"/>
      <c r="E107" s="60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="3" customFormat="1" spans="1:19">
      <c r="A108" s="6"/>
      <c r="B108" s="6"/>
      <c r="C108" s="6"/>
      <c r="D108" s="6"/>
      <c r="E108" s="60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="3" customFormat="1" spans="1:19">
      <c r="A109" s="6"/>
      <c r="B109" s="6"/>
      <c r="C109" s="6"/>
      <c r="D109" s="6"/>
      <c r="E109" s="60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="3" customFormat="1" spans="1:19">
      <c r="A110" s="6"/>
      <c r="B110" s="6"/>
      <c r="C110" s="6"/>
      <c r="D110" s="6"/>
      <c r="E110" s="60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="3" customFormat="1" spans="1:19">
      <c r="A111" s="6"/>
      <c r="B111" s="6"/>
      <c r="C111" s="6"/>
      <c r="D111" s="6"/>
      <c r="E111" s="60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="3" customFormat="1" spans="1:19">
      <c r="A112" s="6"/>
      <c r="B112" s="6"/>
      <c r="C112" s="6"/>
      <c r="D112" s="6"/>
      <c r="E112" s="60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="3" customFormat="1" spans="1:19">
      <c r="A113" s="6"/>
      <c r="B113" s="6"/>
      <c r="C113" s="6"/>
      <c r="D113" s="6"/>
      <c r="E113" s="60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="3" customFormat="1" spans="1:19">
      <c r="A114" s="6"/>
      <c r="B114" s="6"/>
      <c r="C114" s="6"/>
      <c r="D114" s="6"/>
      <c r="E114" s="60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="3" customFormat="1" spans="1:19">
      <c r="A115" s="6"/>
      <c r="B115" s="6"/>
      <c r="C115" s="6"/>
      <c r="D115" s="6"/>
      <c r="E115" s="60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="3" customFormat="1" spans="1:19">
      <c r="A116" s="6"/>
      <c r="B116" s="6"/>
      <c r="C116" s="6"/>
      <c r="D116" s="6"/>
      <c r="E116" s="60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="3" customFormat="1" spans="1:19">
      <c r="A117" s="6"/>
      <c r="B117" s="6"/>
      <c r="C117" s="6"/>
      <c r="D117" s="6"/>
      <c r="E117" s="60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="3" customFormat="1" spans="1:19">
      <c r="A118" s="6"/>
      <c r="B118" s="6"/>
      <c r="C118" s="6"/>
      <c r="D118" s="6"/>
      <c r="E118" s="60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="3" customFormat="1" spans="1:19">
      <c r="A119" s="6"/>
      <c r="B119" s="6"/>
      <c r="C119" s="6"/>
      <c r="D119" s="6"/>
      <c r="E119" s="60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="3" customFormat="1" spans="1:19">
      <c r="A120" s="6"/>
      <c r="B120" s="6"/>
      <c r="C120" s="6"/>
      <c r="D120" s="6"/>
      <c r="E120" s="60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="3" customFormat="1" spans="1:19">
      <c r="A121" s="6"/>
      <c r="B121" s="6"/>
      <c r="C121" s="6"/>
      <c r="D121" s="6"/>
      <c r="E121" s="60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="3" customFormat="1" spans="1:19">
      <c r="A122" s="6"/>
      <c r="B122" s="6"/>
      <c r="C122" s="6"/>
      <c r="D122" s="6"/>
      <c r="E122" s="60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="3" customFormat="1" spans="1:19">
      <c r="A123" s="6"/>
      <c r="B123" s="6"/>
      <c r="C123" s="6"/>
      <c r="D123" s="6"/>
      <c r="E123" s="60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="3" customFormat="1" spans="1:19">
      <c r="A124" s="6"/>
      <c r="B124" s="6"/>
      <c r="C124" s="6"/>
      <c r="D124" s="6"/>
      <c r="E124" s="60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="3" customFormat="1" spans="1:19">
      <c r="A125" s="6"/>
      <c r="B125" s="6"/>
      <c r="C125" s="6"/>
      <c r="D125" s="6"/>
      <c r="E125" s="60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="3" customFormat="1" spans="1:19">
      <c r="A126" s="6"/>
      <c r="B126" s="6"/>
      <c r="C126" s="6"/>
      <c r="D126" s="6"/>
      <c r="E126" s="60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="3" customFormat="1" spans="1:19">
      <c r="A127" s="6"/>
      <c r="B127" s="6"/>
      <c r="C127" s="6"/>
      <c r="D127" s="6"/>
      <c r="E127" s="60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="3" customFormat="1" spans="1:19">
      <c r="A128" s="6"/>
      <c r="B128" s="6"/>
      <c r="C128" s="6"/>
      <c r="D128" s="6"/>
      <c r="E128" s="60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="3" customFormat="1" spans="1:19">
      <c r="A129" s="6"/>
      <c r="B129" s="6"/>
      <c r="C129" s="6"/>
      <c r="D129" s="6"/>
      <c r="E129" s="60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="3" customFormat="1" spans="1:19">
      <c r="A130" s="6"/>
      <c r="B130" s="6"/>
      <c r="C130" s="6"/>
      <c r="D130" s="6"/>
      <c r="E130" s="60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="3" customFormat="1" spans="1:19">
      <c r="A131" s="6"/>
      <c r="B131" s="6"/>
      <c r="C131" s="6"/>
      <c r="D131" s="6"/>
      <c r="E131" s="60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="3" customFormat="1" spans="1:19">
      <c r="A132" s="6"/>
      <c r="B132" s="6"/>
      <c r="C132" s="6"/>
      <c r="D132" s="6"/>
      <c r="E132" s="60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="3" customFormat="1" spans="1:19">
      <c r="A133" s="6"/>
      <c r="B133" s="6"/>
      <c r="C133" s="6"/>
      <c r="D133" s="6"/>
      <c r="E133" s="60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="3" customFormat="1" spans="1:19">
      <c r="A134" s="6"/>
      <c r="B134" s="6"/>
      <c r="C134" s="6"/>
      <c r="D134" s="6"/>
      <c r="E134" s="60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</row>
  </sheetData>
  <autoFilter xmlns:etc="http://www.wps.cn/officeDocument/2017/etCustomData" ref="A3:U74" etc:filterBottomFollowUsedRange="0">
    <extLst/>
  </autoFilter>
  <mergeCells count="40">
    <mergeCell ref="A1:S1"/>
    <mergeCell ref="F2:M2"/>
    <mergeCell ref="P2:Q2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F35:L35"/>
    <mergeCell ref="C36:E36"/>
    <mergeCell ref="C47:E47"/>
    <mergeCell ref="D48:M48"/>
    <mergeCell ref="D54:M54"/>
    <mergeCell ref="C72:E72"/>
    <mergeCell ref="C73:S73"/>
    <mergeCell ref="A74:E74"/>
    <mergeCell ref="A4:A36"/>
    <mergeCell ref="A37:A72"/>
    <mergeCell ref="B4:B28"/>
    <mergeCell ref="B29:B36"/>
    <mergeCell ref="B37:B46"/>
    <mergeCell ref="B55:B72"/>
    <mergeCell ref="C2:C3"/>
    <mergeCell ref="D2:D3"/>
    <mergeCell ref="E2:E3"/>
    <mergeCell ref="N2:N3"/>
    <mergeCell ref="O2:O3"/>
    <mergeCell ref="R2:R3"/>
    <mergeCell ref="S2:S3"/>
    <mergeCell ref="A2:B3"/>
    <mergeCell ref="P29:S35"/>
  </mergeCells>
  <pageMargins left="0.669291338582677" right="0.669291338582677" top="0.78740157480315" bottom="0.78740157480315" header="0.31496062992126" footer="0.31496062992126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250422反馈修改</vt:lpstr>
      <vt:lpstr>调学期250409-教务处反馈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2021-07-02T06:20:00Z</cp:lastPrinted>
  <dcterms:modified xsi:type="dcterms:W3CDTF">2025-05-06T05:53:53Z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1781F8FECC72428080B7EAA3EEDF6728_13</vt:lpwstr>
  </property>
  <property fmtid="{D5CDD505-2E9C-101B-9397-08002B2CF9AE}" pid="3" name="KSOProductBuildVer">
    <vt:lpwstr>2052-12.1.0.17827</vt:lpwstr>
  </property>
</Properties>
</file>