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3.14改" sheetId="12" r:id="rId1"/>
    <sheet name="2.8改" sheetId="10" r:id="rId2"/>
    <sheet name="3.12" sheetId="11" r:id="rId3"/>
    <sheet name="sheet1" sheetId="8" r:id="rId4"/>
    <sheet name="1.27改" sheetId="9" r:id="rId5"/>
  </sheets>
  <definedNames>
    <definedName name="_xlnm._FilterDatabase" localSheetId="0" hidden="1">'3.14改'!$F$3:$M$33</definedName>
    <definedName name="_xlnm._FilterDatabase" localSheetId="1" hidden="1">'2.8改'!$H$1:$H$73</definedName>
    <definedName name="_xlnm._FilterDatabase" localSheetId="3" hidden="1">sheet1!$A$3:$U$71</definedName>
    <definedName name="_xlnm.Print_Titles" localSheetId="3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D18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已调整课码</t>
        </r>
      </text>
    </comment>
    <comment ref="D19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已调整课码</t>
        </r>
      </text>
    </comment>
  </commentList>
</comments>
</file>

<file path=xl/sharedStrings.xml><?xml version="1.0" encoding="utf-8"?>
<sst xmlns="http://schemas.openxmlformats.org/spreadsheetml/2006/main" count="1228" uniqueCount="259">
  <si>
    <t>经济统计学专业本科学分制指导性教学计划表(2025)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</si>
  <si>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</si>
  <si>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</si>
  <si>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</si>
  <si>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</si>
  <si>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</si>
  <si>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</si>
  <si>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</si>
  <si>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</si>
  <si>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</si>
  <si>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</si>
  <si>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</si>
  <si>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</si>
  <si>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</si>
  <si>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</si>
  <si>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</si>
  <si>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</si>
  <si>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</si>
  <si>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</si>
  <si>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</si>
  <si>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</si>
  <si>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</si>
  <si>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</si>
  <si>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</si>
  <si>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</si>
  <si>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</si>
  <si>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</si>
  <si>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</si>
  <si>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</si>
  <si>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</si>
  <si>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charset val="134"/>
      </rPr>
      <t xml:space="preserve">
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</si>
  <si>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</si>
  <si>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</si>
  <si>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</si>
  <si>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</si>
  <si>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</si>
  <si>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</si>
  <si>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</si>
  <si>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</si>
  <si>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</si>
  <si>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</si>
  <si>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</si>
  <si>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</si>
  <si>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</si>
  <si>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</si>
  <si>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</si>
  <si>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</si>
  <si>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</si>
  <si>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</si>
  <si>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</si>
  <si>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</si>
  <si>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</si>
  <si>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</si>
  <si>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</si>
  <si>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120114A</t>
  </si>
  <si>
    <r>
      <rPr>
        <sz val="9"/>
        <rFont val="宋体"/>
        <charset val="134"/>
      </rPr>
      <t xml:space="preserve">高等代数    </t>
    </r>
    <r>
      <rPr>
        <sz val="9"/>
        <rFont val="Times New Roman"/>
        <charset val="134"/>
      </rPr>
      <t>Higher Algebra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</si>
  <si>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</si>
  <si>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</si>
  <si>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</si>
  <si>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</si>
  <si>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</si>
  <si>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</si>
  <si>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</si>
  <si>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rFont val="SimSun"/>
        <charset val="134"/>
      </rPr>
      <t xml:space="preserve">人工智能素养 </t>
    </r>
    <r>
      <rPr>
        <sz val="9"/>
        <rFont val="Times New Roman"/>
        <charset val="134"/>
      </rPr>
      <t>Artificial Intelligence Literacy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</si>
  <si>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</si>
  <si>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</si>
  <si>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</si>
  <si>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</si>
  <si>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</si>
  <si>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</si>
  <si>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</si>
  <si>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</si>
  <si>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</si>
  <si>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</si>
  <si>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</si>
  <si>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</si>
  <si>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</si>
  <si>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</si>
  <si>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</si>
  <si>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</si>
  <si>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</si>
  <si>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</si>
  <si>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</si>
  <si>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</si>
  <si>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1225093A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</si>
  <si>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                        Probability theory</t>
    </r>
  </si>
  <si>
    <t>1225103A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</si>
  <si>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Mathematical Statistics</t>
    </r>
  </si>
  <si>
    <t>1225021B</t>
  </si>
  <si>
    <r>
      <t xml:space="preserve">经济统计专业导论
</t>
    </r>
    <r>
      <rPr>
        <sz val="9"/>
        <rFont val="Times New Roman"/>
        <charset val="134"/>
      </rPr>
      <t>Introduction to Economic Statistics</t>
    </r>
  </si>
  <si>
    <t>1225042B</t>
  </si>
  <si>
    <t>统计与数据科学导论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</si>
  <si>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</si>
  <si>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
Microeconomics</t>
    </r>
  </si>
  <si>
    <t>经济学院</t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</si>
  <si>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</si>
  <si>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
Macroeconomics</t>
    </r>
  </si>
  <si>
    <t>120452A</t>
  </si>
  <si>
    <r>
      <rPr>
        <sz val="9"/>
        <rFont val="宋体"/>
        <charset val="134"/>
      </rPr>
      <t>应用回归分析</t>
    </r>
    <r>
      <rPr>
        <sz val="9"/>
        <rFont val="Times New Roman"/>
        <charset val="134"/>
      </rPr>
      <t xml:space="preserve">              
 Applied Regression Analysis</t>
    </r>
  </si>
  <si>
    <t>1225003B</t>
  </si>
  <si>
    <r>
      <rPr>
        <sz val="9"/>
        <rFont val="宋体"/>
        <charset val="134"/>
      </rPr>
      <t>调查与抽样技术</t>
    </r>
    <r>
      <rPr>
        <sz val="9"/>
        <rFont val="Times New Roman"/>
        <charset val="134"/>
      </rPr>
      <t xml:space="preserve">         
 Survey and Sampling Techniques</t>
    </r>
  </si>
  <si>
    <t>2+1</t>
  </si>
  <si>
    <t>120303B</t>
  </si>
  <si>
    <r>
      <rPr>
        <sz val="9"/>
        <rFont val="宋体"/>
        <charset val="134"/>
      </rPr>
      <t>多元统计分析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双语）</t>
    </r>
    <r>
      <rPr>
        <sz val="9"/>
        <rFont val="Times New Roman"/>
        <charset val="134"/>
      </rPr>
      <t xml:space="preserve"> 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</si>
  <si>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1225212B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</si>
  <si>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                    
Time Series Analysis</t>
    </r>
  </si>
  <si>
    <t>1+1</t>
  </si>
  <si>
    <t>121093B</t>
  </si>
  <si>
    <r>
      <rPr>
        <sz val="9"/>
        <rFont val="宋体"/>
        <charset val="134"/>
      </rPr>
      <t>国民经济核算</t>
    </r>
    <r>
      <rPr>
        <sz val="9"/>
        <rFont val="Times New Roman"/>
        <charset val="134"/>
      </rPr>
      <t xml:space="preserve">                 
 System of National Accounts</t>
    </r>
  </si>
  <si>
    <t>专业必修课程合计</t>
  </si>
  <si>
    <t>专业选修课</t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</si>
  <si>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</si>
  <si>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
 Finance</t>
    </r>
  </si>
  <si>
    <t>金融学院</t>
  </si>
  <si>
    <t>040032B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</si>
  <si>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   
Accounting</t>
    </r>
  </si>
  <si>
    <t>会计学院</t>
  </si>
  <si>
    <t>030023B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</si>
  <si>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                   
Political Economics</t>
    </r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</si>
  <si>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</si>
  <si>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        
Introduction to Statistical Programming</t>
    </r>
  </si>
  <si>
    <t>1+2</t>
  </si>
  <si>
    <t>121863A</t>
  </si>
  <si>
    <r>
      <rPr>
        <sz val="9"/>
        <rFont val="宋体"/>
        <charset val="134"/>
      </rPr>
      <t>经济统计方法与模型</t>
    </r>
    <r>
      <rPr>
        <sz val="9"/>
        <rFont val="Times New Roman"/>
        <charset val="134"/>
      </rPr>
      <t xml:space="preserve">    
Methods and Model of Economic Statistics</t>
    </r>
  </si>
  <si>
    <t>1225013B</t>
  </si>
  <si>
    <t>金融统计与风险管理</t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</si>
  <si>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</si>
  <si>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                
Python for Data Analysis</t>
    </r>
  </si>
  <si>
    <t>120982B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</si>
  <si>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                   
Optimization Methodology</t>
    </r>
  </si>
  <si>
    <t>120872B</t>
  </si>
  <si>
    <r>
      <rPr>
        <sz val="9"/>
        <rFont val="宋体"/>
        <charset val="134"/>
      </rPr>
      <t xml:space="preserve">贝叶斯统计（双语）
</t>
    </r>
    <r>
      <rPr>
        <sz val="9"/>
        <rFont val="Times New Roman"/>
        <charset val="134"/>
      </rPr>
      <t>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</si>
  <si>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120992B</t>
  </si>
  <si>
    <r>
      <rPr>
        <sz val="9"/>
        <rFont val="宋体"/>
        <charset val="134"/>
      </rPr>
      <t xml:space="preserve">统计学科前沿选讲（英语）
</t>
    </r>
    <r>
      <rPr>
        <sz val="9"/>
        <rFont val="Times New Roman"/>
        <charset val="134"/>
      </rPr>
      <t>The frontier of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</si>
  <si>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</si>
  <si>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Artical Writing</t>
    </r>
  </si>
  <si>
    <t>121042B</t>
  </si>
  <si>
    <r>
      <rPr>
        <sz val="9"/>
        <rFont val="宋体"/>
        <charset val="134"/>
      </rPr>
      <t>非参数统计</t>
    </r>
    <r>
      <rPr>
        <sz val="9"/>
        <rFont val="Times New Roman"/>
        <charset val="134"/>
      </rPr>
      <t xml:space="preserve">        
Nonparametric Statistics</t>
    </r>
  </si>
  <si>
    <t>121193B</t>
  </si>
  <si>
    <r>
      <rPr>
        <sz val="9"/>
        <rFont val="宋体"/>
        <charset val="134"/>
      </rPr>
      <t xml:space="preserve">非结构数据分析与建模
</t>
    </r>
    <r>
      <rPr>
        <sz val="9"/>
        <rFont val="Times New Roman"/>
        <charset val="134"/>
      </rPr>
      <t>Unstructured Data Analysis and Modeling</t>
    </r>
  </si>
  <si>
    <t>1225193B</t>
  </si>
  <si>
    <t>机器学习与量化投资</t>
  </si>
  <si>
    <t>1225083B</t>
  </si>
  <si>
    <r>
      <rPr>
        <sz val="9"/>
        <rFont val="宋体"/>
        <charset val="134"/>
      </rPr>
      <t>神经网络与深度学习</t>
    </r>
    <r>
      <rPr>
        <sz val="9"/>
        <rFont val="Times New Roman"/>
        <charset val="134"/>
      </rPr>
      <t xml:space="preserve">      
Neural Networks and Deep Learning</t>
    </r>
  </si>
  <si>
    <t>1225113B</t>
  </si>
  <si>
    <r>
      <rPr>
        <sz val="9"/>
        <rFont val="宋体"/>
        <charset val="134"/>
      </rPr>
      <t>人工智能大语言模型</t>
    </r>
    <r>
      <rPr>
        <sz val="9"/>
        <rFont val="Times New Roman"/>
        <charset val="134"/>
      </rPr>
      <t xml:space="preserve">        
Large Language Models in Artificial Intelligence</t>
    </r>
  </si>
  <si>
    <t>1225033B</t>
  </si>
  <si>
    <t>精算与数据分析基础</t>
  </si>
  <si>
    <t>1225152B</t>
  </si>
  <si>
    <t>人工智能中的数学方法</t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</si>
  <si>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</si>
  <si>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432</t>
    </r>
  </si>
  <si>
    <t>总计</t>
  </si>
  <si>
    <t>XXXXX专业本科学分制指导性教学计划表(2025)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</si>
  <si>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</si>
  <si>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</si>
  <si>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</si>
  <si>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</si>
  <si>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</si>
  <si>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</si>
  <si>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</si>
  <si>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</si>
  <si>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</si>
  <si>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</si>
  <si>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</si>
  <si>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中国近现代史纲要</t>
  </si>
  <si>
    <t>毛泽东思想和中国特色社会主义理论体系概论</t>
  </si>
  <si>
    <t>马克思主义基本原理</t>
  </si>
  <si>
    <t>习近平新时代中国特色社会主义思想概论</t>
  </si>
  <si>
    <t>形式与政策（三）</t>
  </si>
  <si>
    <t>形式与政策（四）</t>
  </si>
  <si>
    <t>10525001A</t>
  </si>
  <si>
    <t>大学生心理健康1</t>
  </si>
  <si>
    <t>10525011</t>
  </si>
  <si>
    <t>大学生心理健康2</t>
  </si>
  <si>
    <t>应用写作</t>
  </si>
  <si>
    <t>文化与传播学院</t>
  </si>
  <si>
    <t>大学英语I</t>
  </si>
  <si>
    <t>外国语学院</t>
  </si>
  <si>
    <t>大学英语II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</si>
  <si>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</si>
  <si>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</si>
  <si>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r>
      <rPr>
        <sz val="9"/>
        <color theme="1"/>
        <rFont val="宋体"/>
        <charset val="134"/>
      </rPr>
      <t>考查</t>
    </r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</si>
  <si>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</si>
  <si>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</si>
  <si>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</si>
  <si>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120126A</t>
  </si>
  <si>
    <t>数学分析Ⅰ</t>
  </si>
  <si>
    <r>
      <rPr>
        <sz val="9"/>
        <color theme="1"/>
        <rFont val="宋体"/>
        <charset val="134"/>
      </rPr>
      <t>考试</t>
    </r>
  </si>
  <si>
    <t>121106A</t>
  </si>
  <si>
    <t>数学分析Ⅱ</t>
  </si>
  <si>
    <t>高等代数</t>
  </si>
  <si>
    <t>人工智能导论</t>
  </si>
  <si>
    <t>管理工程学院</t>
  </si>
  <si>
    <t>人工智能素养</t>
  </si>
  <si>
    <t>军事理论</t>
  </si>
  <si>
    <t>缺代码</t>
  </si>
  <si>
    <t>国家安全教育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</si>
  <si>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</si>
  <si>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b/>
        <sz val="9"/>
        <color theme="1"/>
        <rFont val="宋体"/>
        <charset val="134"/>
      </rPr>
      <t>小计</t>
    </r>
  </si>
  <si>
    <t>需改代码开课</t>
  </si>
  <si>
    <r>
      <rPr>
        <sz val="9"/>
        <color theme="1"/>
        <rFont val="宋体"/>
        <charset val="134"/>
      </rPr>
      <t>概率论</t>
    </r>
    <r>
      <rPr>
        <sz val="9"/>
        <color theme="1"/>
        <rFont val="Times New Roman"/>
        <charset val="134"/>
      </rPr>
      <t xml:space="preserve">                        Probability theory</t>
    </r>
  </si>
  <si>
    <r>
      <rPr>
        <sz val="9"/>
        <color theme="1"/>
        <rFont val="宋体"/>
        <charset val="134"/>
      </rPr>
      <t>统计学院</t>
    </r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</si>
  <si>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Mathematical Statistics</t>
    </r>
  </si>
  <si>
    <t xml:space="preserve">统计与数据科学导论     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</si>
  <si>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</si>
  <si>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0300502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</si>
  <si>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Macroeconomics</t>
    </r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</si>
  <si>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</si>
  <si>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</si>
  <si>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r>
      <rPr>
        <sz val="9"/>
        <color theme="1"/>
        <rFont val="宋体"/>
        <charset val="134"/>
      </rPr>
      <t>多元统计分析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双语）</t>
    </r>
    <r>
      <rPr>
        <sz val="9"/>
        <color theme="1"/>
        <rFont val="Times New Roman"/>
        <charset val="134"/>
      </rPr>
      <t xml:space="preserve"> 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</si>
  <si>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时间序列分析</t>
    </r>
    <r>
      <rPr>
        <sz val="9"/>
        <color theme="1"/>
        <rFont val="Times New Roman"/>
        <charset val="134"/>
      </rPr>
      <t xml:space="preserve">                    Time Series Analysis</t>
    </r>
  </si>
  <si>
    <r>
      <rPr>
        <sz val="9"/>
        <color theme="1"/>
        <rFont val="宋体"/>
        <charset val="134"/>
      </rPr>
      <t>国民经济核算</t>
    </r>
    <r>
      <rPr>
        <sz val="9"/>
        <color theme="1"/>
        <rFont val="Times New Roman"/>
        <charset val="134"/>
      </rPr>
      <t xml:space="preserve">                  System of National Accounts</t>
    </r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</si>
  <si>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Finance</t>
    </r>
  </si>
  <si>
    <t>03B0203</t>
  </si>
  <si>
    <t>会计学基础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</si>
  <si>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  Political Economics</t>
    </r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</si>
  <si>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Introduction to Statistical Programming</t>
    </r>
  </si>
  <si>
    <r>
      <rPr>
        <sz val="9"/>
        <color theme="1"/>
        <rFont val="宋体"/>
        <charset val="134"/>
      </rPr>
      <t>应用回归分析</t>
    </r>
    <r>
      <rPr>
        <sz val="9"/>
        <color theme="1"/>
        <rFont val="Times New Roman"/>
        <charset val="134"/>
      </rPr>
      <t xml:space="preserve">               Applied Regression Analysis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</si>
  <si>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</si>
  <si>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>Function of Real Variable and Functional Analysis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</si>
  <si>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</si>
  <si>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Financial Statistics and Analysis</t>
    </r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</si>
  <si>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               Python for Data Analysis</t>
    </r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</si>
  <si>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</si>
  <si>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</si>
  <si>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</si>
  <si>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 Data Mining and Statistical Application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</si>
  <si>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</si>
  <si>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</si>
  <si>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>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</si>
  <si>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121071B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</si>
  <si>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Artical Writing</t>
    </r>
  </si>
  <si>
    <r>
      <rPr>
        <sz val="9"/>
        <color theme="1"/>
        <rFont val="宋体"/>
        <charset val="134"/>
      </rPr>
      <t>非参数统计</t>
    </r>
    <r>
      <rPr>
        <sz val="9"/>
        <color theme="1"/>
        <rFont val="Times New Roman"/>
        <charset val="134"/>
      </rPr>
      <t xml:space="preserve">        Nonparametric Statistics</t>
    </r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</si>
  <si>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</si>
  <si>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代开课</t>
  </si>
  <si>
    <t xml:space="preserve">数据智能方法I </t>
  </si>
  <si>
    <t>是否可以改为人工智能大语言模型</t>
  </si>
  <si>
    <t>待开课</t>
  </si>
  <si>
    <t>数据智能方法II</t>
  </si>
  <si>
    <t>122233A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</si>
  <si>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      Mathematical Analysis III</t>
    </r>
  </si>
  <si>
    <t>待删除</t>
  </si>
  <si>
    <t>090013A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</si>
  <si>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Finance</t>
    </r>
  </si>
  <si>
    <t>财税学院</t>
  </si>
  <si>
    <t>经济统计专业导论</t>
  </si>
  <si>
    <r>
      <rPr>
        <sz val="9"/>
        <color theme="1"/>
        <rFont val="宋体"/>
        <charset val="134"/>
      </rPr>
      <t>金融统计与风险管理</t>
    </r>
    <r>
      <rPr>
        <sz val="9"/>
        <color theme="1"/>
        <rFont val="Times New Roman"/>
        <charset val="134"/>
      </rPr>
      <t xml:space="preserve">              </t>
    </r>
  </si>
  <si>
    <t>神经网络与深度学习</t>
  </si>
  <si>
    <r>
      <rPr>
        <sz val="9"/>
        <color theme="1"/>
        <rFont val="宋体"/>
        <charset val="134"/>
      </rPr>
      <t>论文写作</t>
    </r>
    <r>
      <rPr>
        <sz val="9"/>
        <color theme="1"/>
        <rFont val="Times New Roman"/>
        <charset val="134"/>
      </rPr>
      <t xml:space="preserve">                   Artical Writing</t>
    </r>
  </si>
  <si>
    <t>人工智能大语言模型</t>
  </si>
  <si>
    <t>保险精算</t>
  </si>
  <si>
    <t>123304A</t>
  </si>
  <si>
    <t>123324A</t>
  </si>
  <si>
    <t>120302A</t>
  </si>
  <si>
    <t>120403A</t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</si>
  <si>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</si>
  <si>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</si>
  <si>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t>030023A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</si>
</sst>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5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color indexed="8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8"/>
      <color theme="1"/>
      <name val="Times New Roman"/>
      <charset val="134"/>
    </font>
    <font>
      <sz val="11"/>
      <color rgb="FFFF0000"/>
      <name val="宋体"/>
      <charset val="134"/>
    </font>
    <font>
      <sz val="9"/>
      <color rgb="FFFF0000"/>
      <name val="Times New Roman"/>
      <charset val="134"/>
    </font>
    <font>
      <sz val="9"/>
      <color rgb="FFFF0000"/>
      <name val="宋体"/>
      <charset val="134"/>
    </font>
    <font>
      <sz val="8"/>
      <color rgb="FFFF0000"/>
      <name val="Times New Roman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name val="SimSu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name val="宋体"/>
      <charset val="134"/>
    </font>
    <font>
      <sz val="9"/>
      <name val="宋体-简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7" borderId="1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8" borderId="19" applyNumberFormat="0" applyAlignment="0" applyProtection="0">
      <alignment vertical="center"/>
    </xf>
    <xf numFmtId="0" fontId="42" fillId="9" borderId="20" applyNumberFormat="0" applyAlignment="0" applyProtection="0">
      <alignment vertical="center"/>
    </xf>
    <xf numFmtId="0" fontId="43" fillId="9" borderId="19" applyNumberFormat="0" applyAlignment="0" applyProtection="0">
      <alignment vertical="center"/>
    </xf>
    <xf numFmtId="0" fontId="44" fillId="10" borderId="21" applyNumberFormat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9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4" fillId="3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3" fillId="0" borderId="3" xfId="0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176" fontId="3" fillId="2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center"/>
    </xf>
    <xf numFmtId="0" fontId="2" fillId="0" borderId="0" xfId="0" applyFont="1">
      <alignment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2" fillId="2" borderId="0" xfId="0" applyFont="1" applyFill="1" applyAlignment="1">
      <alignment horizontal="justify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9" fillId="2" borderId="3" xfId="0" applyFont="1" applyFill="1" applyBorder="1">
      <alignment vertical="center"/>
    </xf>
    <xf numFmtId="177" fontId="14" fillId="2" borderId="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2" fillId="5" borderId="0" xfId="0" applyFont="1" applyFill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6" borderId="0" xfId="0" applyFont="1" applyFill="1">
      <alignment vertical="center"/>
    </xf>
    <xf numFmtId="0" fontId="16" fillId="6" borderId="0" xfId="0" applyFont="1" applyFill="1">
      <alignment vertical="center"/>
    </xf>
    <xf numFmtId="0" fontId="7" fillId="5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justify" vertical="center"/>
    </xf>
    <xf numFmtId="0" fontId="6" fillId="6" borderId="3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2" fillId="3" borderId="0" xfId="0" applyFont="1" applyFill="1">
      <alignment vertical="center"/>
    </xf>
    <xf numFmtId="0" fontId="20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textRotation="255" wrapText="1"/>
    </xf>
    <xf numFmtId="0" fontId="13" fillId="0" borderId="5" xfId="0" applyFont="1" applyFill="1" applyBorder="1" applyAlignment="1">
      <alignment horizontal="center" vertical="center" textRotation="255" wrapText="1"/>
    </xf>
    <xf numFmtId="0" fontId="25" fillId="0" borderId="3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textRotation="255" wrapText="1" readingOrder="1"/>
    </xf>
    <xf numFmtId="0" fontId="2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 wrapText="1"/>
    </xf>
    <xf numFmtId="0" fontId="14" fillId="0" borderId="3" xfId="49" applyFont="1" applyFill="1" applyBorder="1" applyAlignment="1">
      <alignment horizontal="center" vertical="center"/>
    </xf>
    <xf numFmtId="0" fontId="23" fillId="0" borderId="3" xfId="0" applyFont="1" applyFill="1" applyBorder="1">
      <alignment vertical="center"/>
    </xf>
    <xf numFmtId="0" fontId="27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justify" vertical="center"/>
    </xf>
    <xf numFmtId="0" fontId="21" fillId="0" borderId="3" xfId="0" applyFont="1" applyFill="1" applyBorder="1">
      <alignment vertical="center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0" fillId="0" borderId="3" xfId="0" applyFont="1" applyFill="1" applyBorder="1">
      <alignment vertical="center"/>
    </xf>
    <xf numFmtId="0" fontId="29" fillId="0" borderId="0" xfId="0" applyFont="1" applyFill="1" applyAlignment="1">
      <alignment horizontal="justify" vertical="center"/>
    </xf>
    <xf numFmtId="0" fontId="13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26" fillId="0" borderId="15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2"/>
  <sheetViews>
    <sheetView tabSelected="1" topLeftCell="B9" workbookViewId="0">
      <selection activeCell="E37" sqref="E37"/>
    </sheetView>
  </sheetViews>
  <sheetFormatPr defaultColWidth="9" defaultRowHeight="13.5"/>
  <cols>
    <col min="1" max="1" width="2.25" style="93" customWidth="1"/>
    <col min="2" max="2" width="2.5" style="93" customWidth="1"/>
    <col min="3" max="3" width="3" style="93" customWidth="1"/>
    <col min="4" max="4" width="8.875" style="93" customWidth="1"/>
    <col min="5" max="5" width="24.375" style="94" customWidth="1"/>
    <col min="6" max="6" width="4.5" style="93" customWidth="1"/>
    <col min="7" max="7" width="4.625" style="93" customWidth="1"/>
    <col min="8" max="8" width="4.75" style="93" customWidth="1"/>
    <col min="9" max="9" width="4.875" style="93" customWidth="1"/>
    <col min="10" max="11" width="5.125" style="93" customWidth="1"/>
    <col min="12" max="13" width="3.5" style="93" customWidth="1"/>
    <col min="14" max="14" width="5" style="93" customWidth="1"/>
    <col min="15" max="15" width="4.25" style="93" customWidth="1"/>
    <col min="16" max="16" width="4.125" style="93" customWidth="1"/>
    <col min="17" max="17" width="3.875" style="93" customWidth="1"/>
    <col min="18" max="18" width="12.625" style="93" customWidth="1"/>
    <col min="19" max="19" width="3.875" style="93" customWidth="1"/>
    <col min="20" max="20" width="2.875" style="91" customWidth="1"/>
    <col min="21" max="21" width="6.875" style="91" hidden="1" customWidth="1"/>
    <col min="22" max="25" width="9" style="91"/>
    <col min="26" max="26" width="10" style="91" customWidth="1"/>
    <col min="27" max="16384" width="9" style="91"/>
  </cols>
  <sheetData>
    <row r="1" spans="1:19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</row>
    <row r="2" spans="1:19">
      <c r="A2" s="97" t="s">
        <v>1</v>
      </c>
      <c r="B2" s="98"/>
      <c r="C2" s="97" t="s">
        <v>2</v>
      </c>
      <c r="D2" s="97" t="s">
        <v>3</v>
      </c>
      <c r="E2" s="97" t="s">
        <v>4</v>
      </c>
      <c r="F2" s="99" t="s">
        <v>5</v>
      </c>
      <c r="G2" s="100"/>
      <c r="H2" s="100"/>
      <c r="I2" s="100"/>
      <c r="J2" s="100"/>
      <c r="K2" s="100"/>
      <c r="L2" s="100"/>
      <c r="M2" s="100"/>
      <c r="N2" s="97" t="s">
        <v>6</v>
      </c>
      <c r="O2" s="97" t="s">
        <v>7</v>
      </c>
      <c r="P2" s="99" t="s">
        <v>8</v>
      </c>
      <c r="Q2" s="100"/>
      <c r="R2" s="97" t="s">
        <v>9</v>
      </c>
      <c r="S2" s="97" t="s">
        <v>10</v>
      </c>
    </row>
    <row r="3" spans="1:19">
      <c r="A3" s="101"/>
      <c r="B3" s="101"/>
      <c r="C3" s="102"/>
      <c r="D3" s="102"/>
      <c r="E3" s="102"/>
      <c r="F3" s="102">
        <v>1</v>
      </c>
      <c r="G3" s="102">
        <v>2</v>
      </c>
      <c r="H3" s="102">
        <v>3</v>
      </c>
      <c r="I3" s="102">
        <v>4</v>
      </c>
      <c r="J3" s="102">
        <v>5</v>
      </c>
      <c r="K3" s="102">
        <v>6</v>
      </c>
      <c r="L3" s="102">
        <v>7</v>
      </c>
      <c r="M3" s="102">
        <v>8</v>
      </c>
      <c r="N3" s="102"/>
      <c r="O3" s="102"/>
      <c r="P3" s="104" t="s">
        <v>11</v>
      </c>
      <c r="Q3" s="104" t="s">
        <v>12</v>
      </c>
      <c r="R3" s="102"/>
      <c r="S3" s="102"/>
    </row>
    <row r="4" ht="59.25" spans="1:19">
      <c r="A4" s="103" t="s">
        <v>13</v>
      </c>
      <c r="B4" s="104" t="s">
        <v>14</v>
      </c>
      <c r="C4" s="102">
        <v>1</v>
      </c>
      <c r="D4" s="102" t="s">
        <v>15</v>
      </c>
      <c r="E4" s="105" t="s">
        <v>16</v>
      </c>
      <c r="F4" s="101">
        <v>2</v>
      </c>
      <c r="G4" s="101"/>
      <c r="H4" s="101"/>
      <c r="I4" s="101"/>
      <c r="J4" s="101"/>
      <c r="K4" s="101"/>
      <c r="L4" s="101"/>
      <c r="M4" s="101"/>
      <c r="N4" s="101">
        <v>2</v>
      </c>
      <c r="O4" s="101">
        <v>32</v>
      </c>
      <c r="P4" s="101">
        <v>32</v>
      </c>
      <c r="Q4" s="101"/>
      <c r="R4" s="104" t="s">
        <v>17</v>
      </c>
      <c r="S4" s="104" t="s">
        <v>18</v>
      </c>
    </row>
    <row r="5" ht="47.25" spans="1:19">
      <c r="A5" s="103"/>
      <c r="B5" s="104"/>
      <c r="C5" s="102">
        <v>2</v>
      </c>
      <c r="D5" s="102" t="s">
        <v>19</v>
      </c>
      <c r="E5" s="105" t="s">
        <v>20</v>
      </c>
      <c r="F5" s="102">
        <v>2</v>
      </c>
      <c r="G5" s="101"/>
      <c r="H5" s="101"/>
      <c r="I5" s="101"/>
      <c r="J5" s="101"/>
      <c r="K5" s="101"/>
      <c r="L5" s="101"/>
      <c r="M5" s="101"/>
      <c r="N5" s="102">
        <v>2</v>
      </c>
      <c r="O5" s="102">
        <v>32</v>
      </c>
      <c r="P5" s="101">
        <v>32</v>
      </c>
      <c r="Q5" s="101"/>
      <c r="R5" s="104" t="s">
        <v>17</v>
      </c>
      <c r="S5" s="104" t="s">
        <v>21</v>
      </c>
    </row>
    <row r="6" ht="15" spans="1:19">
      <c r="A6" s="103"/>
      <c r="B6" s="104"/>
      <c r="C6" s="102">
        <v>3</v>
      </c>
      <c r="D6" s="102" t="s">
        <v>22</v>
      </c>
      <c r="E6" s="105" t="s">
        <v>23</v>
      </c>
      <c r="G6" s="102">
        <v>2</v>
      </c>
      <c r="H6" s="101"/>
      <c r="I6" s="120"/>
      <c r="J6" s="101"/>
      <c r="K6" s="101"/>
      <c r="L6" s="101"/>
      <c r="M6" s="101"/>
      <c r="N6" s="102">
        <v>2</v>
      </c>
      <c r="O6" s="102">
        <v>32</v>
      </c>
      <c r="P6" s="101">
        <v>32</v>
      </c>
      <c r="Q6" s="101"/>
      <c r="R6" s="104" t="s">
        <v>17</v>
      </c>
      <c r="S6" s="104" t="s">
        <v>21</v>
      </c>
    </row>
    <row r="7" ht="36" spans="1:19">
      <c r="A7" s="103"/>
      <c r="B7" s="104"/>
      <c r="C7" s="102">
        <v>4</v>
      </c>
      <c r="D7" s="102" t="s">
        <v>24</v>
      </c>
      <c r="E7" s="105" t="s">
        <v>25</v>
      </c>
      <c r="F7" s="101"/>
      <c r="G7" s="101">
        <v>1</v>
      </c>
      <c r="H7" s="101"/>
      <c r="I7" s="101"/>
      <c r="J7" s="101"/>
      <c r="K7" s="101"/>
      <c r="L7" s="101"/>
      <c r="M7" s="101"/>
      <c r="N7" s="101">
        <v>1</v>
      </c>
      <c r="O7" s="101">
        <v>16</v>
      </c>
      <c r="P7" s="101">
        <v>16</v>
      </c>
      <c r="Q7" s="101"/>
      <c r="R7" s="104" t="s">
        <v>26</v>
      </c>
      <c r="S7" s="104" t="s">
        <v>21</v>
      </c>
    </row>
    <row r="8" ht="24" spans="1:19">
      <c r="A8" s="103"/>
      <c r="B8" s="104"/>
      <c r="C8" s="102">
        <v>5</v>
      </c>
      <c r="D8" s="102" t="s">
        <v>27</v>
      </c>
      <c r="E8" s="105" t="s">
        <v>28</v>
      </c>
      <c r="F8" s="101"/>
      <c r="G8" s="102"/>
      <c r="H8" s="101">
        <v>2</v>
      </c>
      <c r="I8" s="101"/>
      <c r="J8" s="101"/>
      <c r="K8" s="101"/>
      <c r="L8" s="101"/>
      <c r="M8" s="101"/>
      <c r="N8" s="101">
        <v>2</v>
      </c>
      <c r="O8" s="101">
        <v>32</v>
      </c>
      <c r="P8" s="101">
        <v>32</v>
      </c>
      <c r="Q8" s="101"/>
      <c r="R8" s="104" t="s">
        <v>17</v>
      </c>
      <c r="S8" s="104" t="s">
        <v>21</v>
      </c>
    </row>
    <row r="9" ht="24" spans="1:19">
      <c r="A9" s="103"/>
      <c r="B9" s="104"/>
      <c r="C9" s="102">
        <v>6</v>
      </c>
      <c r="D9" s="102" t="s">
        <v>29</v>
      </c>
      <c r="E9" s="106" t="s">
        <v>30</v>
      </c>
      <c r="F9" s="101"/>
      <c r="G9" s="101"/>
      <c r="H9" s="101"/>
      <c r="I9" s="101">
        <v>2</v>
      </c>
      <c r="J9" s="101"/>
      <c r="K9" s="101"/>
      <c r="L9" s="101"/>
      <c r="M9" s="101"/>
      <c r="N9" s="101">
        <v>2</v>
      </c>
      <c r="O9" s="101">
        <v>32</v>
      </c>
      <c r="P9" s="101">
        <v>32</v>
      </c>
      <c r="Q9" s="101"/>
      <c r="R9" s="104" t="s">
        <v>17</v>
      </c>
      <c r="S9" s="104" t="s">
        <v>18</v>
      </c>
    </row>
    <row r="10" ht="24" spans="1:19">
      <c r="A10" s="103"/>
      <c r="B10" s="104"/>
      <c r="C10" s="102">
        <v>7</v>
      </c>
      <c r="D10" s="101" t="s">
        <v>31</v>
      </c>
      <c r="E10" s="107" t="s">
        <v>32</v>
      </c>
      <c r="F10" s="101"/>
      <c r="G10" s="101"/>
      <c r="H10" s="101">
        <v>1</v>
      </c>
      <c r="I10" s="101"/>
      <c r="J10" s="101"/>
      <c r="K10" s="101"/>
      <c r="L10" s="101"/>
      <c r="M10" s="101"/>
      <c r="N10" s="101">
        <v>0.5</v>
      </c>
      <c r="O10" s="101">
        <v>16</v>
      </c>
      <c r="P10" s="101">
        <v>16</v>
      </c>
      <c r="Q10" s="101"/>
      <c r="R10" s="104" t="s">
        <v>17</v>
      </c>
      <c r="S10" s="104" t="s">
        <v>21</v>
      </c>
    </row>
    <row r="11" ht="24" spans="1:19">
      <c r="A11" s="103"/>
      <c r="B11" s="104"/>
      <c r="C11" s="102">
        <v>8</v>
      </c>
      <c r="D11" s="101" t="s">
        <v>33</v>
      </c>
      <c r="E11" s="107" t="s">
        <v>34</v>
      </c>
      <c r="F11" s="101"/>
      <c r="G11" s="101"/>
      <c r="H11" s="101"/>
      <c r="I11" s="101">
        <v>1</v>
      </c>
      <c r="J11" s="101"/>
      <c r="K11" s="101"/>
      <c r="L11" s="101"/>
      <c r="M11" s="101"/>
      <c r="N11" s="101">
        <v>0.5</v>
      </c>
      <c r="O11" s="101">
        <v>16</v>
      </c>
      <c r="P11" s="101">
        <v>16</v>
      </c>
      <c r="Q11" s="101"/>
      <c r="R11" s="104" t="s">
        <v>17</v>
      </c>
      <c r="S11" s="104" t="s">
        <v>21</v>
      </c>
    </row>
    <row r="12" ht="23.25" spans="1:19">
      <c r="A12" s="103"/>
      <c r="B12" s="104"/>
      <c r="C12" s="102">
        <v>9</v>
      </c>
      <c r="D12" s="102" t="s">
        <v>35</v>
      </c>
      <c r="E12" s="105" t="s">
        <v>36</v>
      </c>
      <c r="F12" s="101">
        <v>4</v>
      </c>
      <c r="G12" s="101"/>
      <c r="H12" s="101"/>
      <c r="I12" s="101"/>
      <c r="J12" s="101"/>
      <c r="K12" s="101"/>
      <c r="L12" s="101"/>
      <c r="M12" s="101"/>
      <c r="N12" s="101">
        <v>4</v>
      </c>
      <c r="O12" s="101">
        <v>64</v>
      </c>
      <c r="P12" s="101">
        <v>64</v>
      </c>
      <c r="Q12" s="101"/>
      <c r="R12" s="104" t="s">
        <v>37</v>
      </c>
      <c r="S12" s="104" t="s">
        <v>18</v>
      </c>
    </row>
    <row r="13" ht="23.25" spans="1:19">
      <c r="A13" s="103"/>
      <c r="B13" s="104"/>
      <c r="C13" s="102">
        <v>10</v>
      </c>
      <c r="D13" s="102" t="s">
        <v>38</v>
      </c>
      <c r="E13" s="105" t="s">
        <v>39</v>
      </c>
      <c r="F13" s="101"/>
      <c r="G13" s="101">
        <v>4</v>
      </c>
      <c r="H13" s="101"/>
      <c r="I13" s="101"/>
      <c r="J13" s="101"/>
      <c r="K13" s="101"/>
      <c r="L13" s="101"/>
      <c r="M13" s="101"/>
      <c r="N13" s="101">
        <v>4</v>
      </c>
      <c r="O13" s="101">
        <v>64</v>
      </c>
      <c r="P13" s="101">
        <v>64</v>
      </c>
      <c r="Q13" s="101"/>
      <c r="R13" s="104" t="s">
        <v>37</v>
      </c>
      <c r="S13" s="104" t="s">
        <v>18</v>
      </c>
    </row>
    <row r="14" ht="24" spans="1:19">
      <c r="A14" s="103"/>
      <c r="B14" s="104"/>
      <c r="C14" s="102">
        <v>11</v>
      </c>
      <c r="D14" s="102" t="s">
        <v>40</v>
      </c>
      <c r="E14" s="105" t="s">
        <v>41</v>
      </c>
      <c r="F14" s="101">
        <v>2</v>
      </c>
      <c r="G14" s="101"/>
      <c r="H14" s="101"/>
      <c r="I14" s="101"/>
      <c r="J14" s="101"/>
      <c r="K14" s="101"/>
      <c r="L14" s="101"/>
      <c r="M14" s="101"/>
      <c r="N14" s="101">
        <v>1</v>
      </c>
      <c r="O14" s="101">
        <v>32</v>
      </c>
      <c r="P14" s="101">
        <v>32</v>
      </c>
      <c r="Q14" s="101"/>
      <c r="R14" s="104" t="s">
        <v>42</v>
      </c>
      <c r="S14" s="104" t="s">
        <v>21</v>
      </c>
    </row>
    <row r="15" ht="24" spans="1:19">
      <c r="A15" s="103"/>
      <c r="B15" s="104"/>
      <c r="C15" s="102">
        <v>12</v>
      </c>
      <c r="D15" s="102" t="s">
        <v>43</v>
      </c>
      <c r="E15" s="105" t="s">
        <v>44</v>
      </c>
      <c r="F15" s="101"/>
      <c r="G15" s="101">
        <v>2</v>
      </c>
      <c r="H15" s="101"/>
      <c r="I15" s="101"/>
      <c r="J15" s="101"/>
      <c r="K15" s="101"/>
      <c r="L15" s="101"/>
      <c r="M15" s="101"/>
      <c r="N15" s="101">
        <v>1</v>
      </c>
      <c r="O15" s="101">
        <v>32</v>
      </c>
      <c r="P15" s="101">
        <v>32</v>
      </c>
      <c r="Q15" s="101"/>
      <c r="R15" s="104" t="s">
        <v>42</v>
      </c>
      <c r="S15" s="104" t="s">
        <v>21</v>
      </c>
    </row>
    <row r="16" ht="24" spans="1:19">
      <c r="A16" s="103"/>
      <c r="B16" s="104"/>
      <c r="C16" s="102">
        <v>13</v>
      </c>
      <c r="D16" s="102" t="s">
        <v>45</v>
      </c>
      <c r="E16" s="105" t="s">
        <v>46</v>
      </c>
      <c r="F16" s="101"/>
      <c r="G16" s="101"/>
      <c r="H16" s="101">
        <v>2</v>
      </c>
      <c r="I16" s="101"/>
      <c r="J16" s="101"/>
      <c r="K16" s="101"/>
      <c r="L16" s="101"/>
      <c r="M16" s="101"/>
      <c r="N16" s="101">
        <v>1</v>
      </c>
      <c r="O16" s="101">
        <v>32</v>
      </c>
      <c r="P16" s="101">
        <v>32</v>
      </c>
      <c r="Q16" s="101"/>
      <c r="R16" s="104" t="s">
        <v>42</v>
      </c>
      <c r="S16" s="104" t="s">
        <v>21</v>
      </c>
    </row>
    <row r="17" ht="24" spans="1:19">
      <c r="A17" s="103"/>
      <c r="B17" s="104"/>
      <c r="C17" s="102">
        <v>14</v>
      </c>
      <c r="D17" s="102" t="s">
        <v>47</v>
      </c>
      <c r="E17" s="105" t="s">
        <v>48</v>
      </c>
      <c r="F17" s="101"/>
      <c r="G17" s="101"/>
      <c r="H17" s="101"/>
      <c r="I17" s="101">
        <v>2</v>
      </c>
      <c r="J17" s="101"/>
      <c r="K17" s="101"/>
      <c r="L17" s="101"/>
      <c r="M17" s="101"/>
      <c r="N17" s="101">
        <v>1</v>
      </c>
      <c r="O17" s="101">
        <v>32</v>
      </c>
      <c r="P17" s="101">
        <v>32</v>
      </c>
      <c r="Q17" s="101"/>
      <c r="R17" s="104" t="s">
        <v>42</v>
      </c>
      <c r="S17" s="104" t="s">
        <v>21</v>
      </c>
    </row>
    <row r="18" ht="24" spans="1:19">
      <c r="A18" s="103"/>
      <c r="B18" s="104"/>
      <c r="C18" s="102">
        <v>15</v>
      </c>
      <c r="D18" s="102" t="s">
        <v>49</v>
      </c>
      <c r="E18" s="105" t="s">
        <v>50</v>
      </c>
      <c r="F18" s="101">
        <v>6</v>
      </c>
      <c r="G18" s="101"/>
      <c r="H18" s="101"/>
      <c r="I18" s="101"/>
      <c r="J18" s="101"/>
      <c r="K18" s="101"/>
      <c r="L18" s="101"/>
      <c r="M18" s="101"/>
      <c r="N18" s="101">
        <v>6</v>
      </c>
      <c r="O18" s="101">
        <v>96</v>
      </c>
      <c r="P18" s="101">
        <v>96</v>
      </c>
      <c r="Q18" s="101"/>
      <c r="R18" s="104" t="s">
        <v>51</v>
      </c>
      <c r="S18" s="104" t="s">
        <v>18</v>
      </c>
    </row>
    <row r="19" ht="24" spans="1:19">
      <c r="A19" s="103"/>
      <c r="B19" s="104"/>
      <c r="C19" s="102">
        <v>16</v>
      </c>
      <c r="D19" s="102" t="s">
        <v>52</v>
      </c>
      <c r="E19" s="105" t="s">
        <v>53</v>
      </c>
      <c r="F19" s="101"/>
      <c r="G19" s="101">
        <v>6</v>
      </c>
      <c r="H19" s="101"/>
      <c r="I19" s="101"/>
      <c r="J19" s="101"/>
      <c r="K19" s="101"/>
      <c r="L19" s="101"/>
      <c r="M19" s="101"/>
      <c r="N19" s="101">
        <v>6</v>
      </c>
      <c r="O19" s="101">
        <v>96</v>
      </c>
      <c r="P19" s="101">
        <v>96</v>
      </c>
      <c r="Q19" s="101"/>
      <c r="R19" s="104" t="s">
        <v>51</v>
      </c>
      <c r="S19" s="104" t="s">
        <v>18</v>
      </c>
    </row>
    <row r="20" spans="1:19">
      <c r="A20" s="103"/>
      <c r="B20" s="104"/>
      <c r="C20" s="102">
        <v>17</v>
      </c>
      <c r="D20" s="102" t="s">
        <v>54</v>
      </c>
      <c r="E20" s="105" t="s">
        <v>55</v>
      </c>
      <c r="F20" s="101">
        <v>4</v>
      </c>
      <c r="G20" s="101"/>
      <c r="H20" s="101"/>
      <c r="I20" s="101"/>
      <c r="J20" s="101"/>
      <c r="K20" s="101"/>
      <c r="L20" s="101"/>
      <c r="M20" s="101"/>
      <c r="N20" s="101">
        <v>4</v>
      </c>
      <c r="O20" s="101">
        <v>64</v>
      </c>
      <c r="P20" s="101">
        <v>64</v>
      </c>
      <c r="Q20" s="101"/>
      <c r="R20" s="104" t="s">
        <v>51</v>
      </c>
      <c r="S20" s="104" t="s">
        <v>18</v>
      </c>
    </row>
    <row r="21" ht="23.25" spans="1:19">
      <c r="A21" s="103"/>
      <c r="B21" s="104"/>
      <c r="C21" s="102">
        <v>18</v>
      </c>
      <c r="D21" s="102" t="s">
        <v>56</v>
      </c>
      <c r="E21" s="105" t="s">
        <v>57</v>
      </c>
      <c r="F21" s="101"/>
      <c r="G21" s="101">
        <v>2</v>
      </c>
      <c r="H21" s="101"/>
      <c r="I21" s="101"/>
      <c r="J21" s="101"/>
      <c r="K21" s="101"/>
      <c r="L21" s="101"/>
      <c r="M21" s="101"/>
      <c r="N21" s="101">
        <v>2</v>
      </c>
      <c r="O21" s="101">
        <v>32</v>
      </c>
      <c r="P21" s="101">
        <v>32</v>
      </c>
      <c r="Q21" s="101"/>
      <c r="R21" s="104" t="s">
        <v>58</v>
      </c>
      <c r="S21" s="104" t="s">
        <v>21</v>
      </c>
    </row>
    <row r="22" ht="24" spans="1:19">
      <c r="A22" s="103"/>
      <c r="B22" s="104"/>
      <c r="C22" s="102">
        <v>19</v>
      </c>
      <c r="D22" s="101" t="s">
        <v>59</v>
      </c>
      <c r="E22" s="106" t="s">
        <v>60</v>
      </c>
      <c r="F22" s="101">
        <v>2</v>
      </c>
      <c r="G22" s="102"/>
      <c r="H22" s="101"/>
      <c r="I22" s="101"/>
      <c r="J22" s="101"/>
      <c r="K22" s="101"/>
      <c r="L22" s="101"/>
      <c r="M22" s="101"/>
      <c r="N22" s="101">
        <v>2</v>
      </c>
      <c r="O22" s="101">
        <v>32</v>
      </c>
      <c r="P22" s="101">
        <v>24</v>
      </c>
      <c r="Q22" s="101">
        <v>8</v>
      </c>
      <c r="R22" s="104" t="s">
        <v>61</v>
      </c>
      <c r="S22" s="104" t="s">
        <v>21</v>
      </c>
    </row>
    <row r="23" ht="24" spans="1:19">
      <c r="A23" s="103"/>
      <c r="B23" s="104"/>
      <c r="C23" s="102">
        <v>20</v>
      </c>
      <c r="D23" s="101" t="s">
        <v>62</v>
      </c>
      <c r="E23" s="106" t="s">
        <v>63</v>
      </c>
      <c r="F23" s="101"/>
      <c r="G23" s="101">
        <v>2</v>
      </c>
      <c r="H23" s="101"/>
      <c r="I23" s="101"/>
      <c r="J23" s="101"/>
      <c r="K23" s="101"/>
      <c r="L23" s="101"/>
      <c r="M23" s="101"/>
      <c r="N23" s="101">
        <v>2</v>
      </c>
      <c r="O23" s="101">
        <v>32</v>
      </c>
      <c r="P23" s="101">
        <v>32</v>
      </c>
      <c r="Q23" s="101"/>
      <c r="R23" s="104" t="s">
        <v>61</v>
      </c>
      <c r="S23" s="104" t="s">
        <v>18</v>
      </c>
    </row>
    <row r="24" spans="1:19">
      <c r="A24" s="103"/>
      <c r="B24" s="104"/>
      <c r="C24" s="102">
        <v>21</v>
      </c>
      <c r="D24" s="101" t="s">
        <v>64</v>
      </c>
      <c r="E24" s="107" t="s">
        <v>65</v>
      </c>
      <c r="F24" s="101">
        <v>2</v>
      </c>
      <c r="G24" s="101"/>
      <c r="H24" s="101"/>
      <c r="I24" s="101"/>
      <c r="J24" s="101"/>
      <c r="K24" s="101"/>
      <c r="L24" s="101"/>
      <c r="M24" s="101"/>
      <c r="N24" s="101">
        <v>2</v>
      </c>
      <c r="O24" s="101">
        <v>36</v>
      </c>
      <c r="P24" s="101">
        <v>36</v>
      </c>
      <c r="Q24" s="101"/>
      <c r="R24" s="104" t="s">
        <v>26</v>
      </c>
      <c r="S24" s="104" t="s">
        <v>18</v>
      </c>
    </row>
    <row r="25" ht="24" spans="1:21">
      <c r="A25" s="103"/>
      <c r="B25" s="104"/>
      <c r="C25" s="102">
        <v>22</v>
      </c>
      <c r="D25" s="102" t="s">
        <v>66</v>
      </c>
      <c r="E25" s="105" t="s">
        <v>67</v>
      </c>
      <c r="F25" s="102">
        <v>1</v>
      </c>
      <c r="G25" s="101"/>
      <c r="H25" s="101"/>
      <c r="I25" s="101"/>
      <c r="J25" s="101"/>
      <c r="K25" s="101"/>
      <c r="L25" s="101"/>
      <c r="M25" s="101"/>
      <c r="N25" s="101">
        <v>1</v>
      </c>
      <c r="O25" s="101">
        <v>16</v>
      </c>
      <c r="P25" s="101">
        <v>16</v>
      </c>
      <c r="Q25" s="101"/>
      <c r="R25" s="104" t="s">
        <v>68</v>
      </c>
      <c r="S25" s="104" t="s">
        <v>18</v>
      </c>
      <c r="U25" s="104"/>
    </row>
    <row r="26" s="90" customFormat="1" spans="1:19">
      <c r="A26" s="103"/>
      <c r="B26" s="104"/>
      <c r="C26" s="108" t="s">
        <v>69</v>
      </c>
      <c r="D26" s="109"/>
      <c r="E26" s="109"/>
      <c r="F26" s="110">
        <f t="shared" ref="F26:Q26" si="0">SUM(F4:F25)</f>
        <v>25</v>
      </c>
      <c r="G26" s="110">
        <f t="shared" si="0"/>
        <v>19</v>
      </c>
      <c r="H26" s="110">
        <f t="shared" si="0"/>
        <v>5</v>
      </c>
      <c r="I26" s="110">
        <f t="shared" si="0"/>
        <v>5</v>
      </c>
      <c r="J26" s="110">
        <f t="shared" si="0"/>
        <v>0</v>
      </c>
      <c r="K26" s="110">
        <f t="shared" si="0"/>
        <v>0</v>
      </c>
      <c r="L26" s="110">
        <f t="shared" si="0"/>
        <v>0</v>
      </c>
      <c r="M26" s="110">
        <f t="shared" si="0"/>
        <v>0</v>
      </c>
      <c r="N26" s="110">
        <f t="shared" si="0"/>
        <v>49</v>
      </c>
      <c r="O26" s="110">
        <f t="shared" si="0"/>
        <v>868</v>
      </c>
      <c r="P26" s="110">
        <f t="shared" si="0"/>
        <v>860</v>
      </c>
      <c r="Q26" s="110">
        <f t="shared" si="0"/>
        <v>8</v>
      </c>
      <c r="R26" s="110"/>
      <c r="S26" s="109"/>
    </row>
    <row r="27" s="90" customFormat="1" spans="1:19">
      <c r="A27" s="103"/>
      <c r="B27" s="111" t="s">
        <v>70</v>
      </c>
      <c r="C27" s="104" t="s">
        <v>71</v>
      </c>
      <c r="D27" s="101"/>
      <c r="E27" s="101"/>
      <c r="F27" s="104" t="s">
        <v>72</v>
      </c>
      <c r="G27" s="101"/>
      <c r="H27" s="101"/>
      <c r="I27" s="101"/>
      <c r="J27" s="101"/>
      <c r="K27" s="101"/>
      <c r="L27" s="101"/>
      <c r="M27" s="110"/>
      <c r="N27" s="110" t="s">
        <v>73</v>
      </c>
      <c r="O27" s="110"/>
      <c r="P27" s="121" t="s">
        <v>74</v>
      </c>
      <c r="Q27" s="127"/>
      <c r="R27" s="127"/>
      <c r="S27" s="128"/>
    </row>
    <row r="28" spans="1:19">
      <c r="A28" s="103"/>
      <c r="B28" s="112"/>
      <c r="C28" s="104" t="s">
        <v>75</v>
      </c>
      <c r="D28" s="101"/>
      <c r="E28" s="101"/>
      <c r="F28" s="104" t="s">
        <v>72</v>
      </c>
      <c r="G28" s="101"/>
      <c r="H28" s="101"/>
      <c r="I28" s="101"/>
      <c r="J28" s="101"/>
      <c r="K28" s="101"/>
      <c r="L28" s="101"/>
      <c r="M28" s="122"/>
      <c r="N28" s="101" t="s">
        <v>76</v>
      </c>
      <c r="O28" s="101"/>
      <c r="P28" s="123"/>
      <c r="Q28" s="129"/>
      <c r="R28" s="129"/>
      <c r="S28" s="130"/>
    </row>
    <row r="29" spans="1:19">
      <c r="A29" s="103"/>
      <c r="B29" s="112"/>
      <c r="C29" s="104" t="s">
        <v>77</v>
      </c>
      <c r="D29" s="101"/>
      <c r="E29" s="101"/>
      <c r="F29" s="104" t="s">
        <v>72</v>
      </c>
      <c r="G29" s="101"/>
      <c r="H29" s="101"/>
      <c r="I29" s="101"/>
      <c r="J29" s="101"/>
      <c r="K29" s="101"/>
      <c r="L29" s="101"/>
      <c r="M29" s="122"/>
      <c r="N29" s="101" t="s">
        <v>76</v>
      </c>
      <c r="O29" s="101"/>
      <c r="P29" s="123"/>
      <c r="Q29" s="129"/>
      <c r="R29" s="129"/>
      <c r="S29" s="130"/>
    </row>
    <row r="30" spans="1:19">
      <c r="A30" s="103"/>
      <c r="B30" s="112"/>
      <c r="C30" s="104" t="s">
        <v>78</v>
      </c>
      <c r="D30" s="101"/>
      <c r="E30" s="101"/>
      <c r="F30" s="104" t="s">
        <v>72</v>
      </c>
      <c r="G30" s="101"/>
      <c r="H30" s="101"/>
      <c r="I30" s="101"/>
      <c r="J30" s="101"/>
      <c r="K30" s="101"/>
      <c r="L30" s="101"/>
      <c r="M30" s="122"/>
      <c r="N30" s="101"/>
      <c r="O30" s="101"/>
      <c r="P30" s="123"/>
      <c r="Q30" s="129"/>
      <c r="R30" s="129"/>
      <c r="S30" s="130"/>
    </row>
    <row r="31" spans="1:19">
      <c r="A31" s="103"/>
      <c r="B31" s="112"/>
      <c r="C31" s="104" t="s">
        <v>79</v>
      </c>
      <c r="D31" s="101"/>
      <c r="E31" s="101"/>
      <c r="F31" s="104" t="s">
        <v>72</v>
      </c>
      <c r="G31" s="101"/>
      <c r="H31" s="101"/>
      <c r="I31" s="101"/>
      <c r="J31" s="101"/>
      <c r="K31" s="101"/>
      <c r="L31" s="101"/>
      <c r="M31" s="122"/>
      <c r="N31" s="101"/>
      <c r="O31" s="101"/>
      <c r="P31" s="123"/>
      <c r="Q31" s="129"/>
      <c r="R31" s="129"/>
      <c r="S31" s="130"/>
    </row>
    <row r="32" spans="1:19">
      <c r="A32" s="103"/>
      <c r="B32" s="112"/>
      <c r="C32" s="104" t="s">
        <v>80</v>
      </c>
      <c r="D32" s="101"/>
      <c r="E32" s="101"/>
      <c r="F32" s="104" t="s">
        <v>72</v>
      </c>
      <c r="G32" s="101"/>
      <c r="H32" s="101"/>
      <c r="I32" s="101"/>
      <c r="J32" s="101"/>
      <c r="K32" s="101"/>
      <c r="L32" s="101"/>
      <c r="M32" s="122"/>
      <c r="N32" s="101"/>
      <c r="O32" s="101"/>
      <c r="P32" s="123"/>
      <c r="Q32" s="129"/>
      <c r="R32" s="129"/>
      <c r="S32" s="130"/>
    </row>
    <row r="33" spans="1:19">
      <c r="A33" s="103"/>
      <c r="B33" s="112"/>
      <c r="C33" s="104" t="s">
        <v>81</v>
      </c>
      <c r="D33" s="101"/>
      <c r="E33" s="101"/>
      <c r="F33" s="104" t="s">
        <v>72</v>
      </c>
      <c r="G33" s="101"/>
      <c r="H33" s="101"/>
      <c r="I33" s="101"/>
      <c r="J33" s="101"/>
      <c r="K33" s="101"/>
      <c r="L33" s="101"/>
      <c r="M33" s="122"/>
      <c r="N33" s="101"/>
      <c r="O33" s="101"/>
      <c r="P33" s="124"/>
      <c r="Q33" s="131"/>
      <c r="R33" s="131"/>
      <c r="S33" s="132"/>
    </row>
    <row r="34" s="90" customFormat="1" ht="18.75" spans="1:19">
      <c r="A34" s="103"/>
      <c r="B34" s="97"/>
      <c r="C34" s="108" t="s">
        <v>69</v>
      </c>
      <c r="D34" s="109"/>
      <c r="E34" s="109"/>
      <c r="F34" s="110"/>
      <c r="G34" s="110"/>
      <c r="H34" s="109"/>
      <c r="I34" s="125"/>
      <c r="J34" s="110"/>
      <c r="K34" s="110"/>
      <c r="L34" s="110"/>
      <c r="M34" s="110"/>
      <c r="N34" s="110">
        <v>10</v>
      </c>
      <c r="O34" s="110">
        <v>160</v>
      </c>
      <c r="P34" s="110">
        <v>160</v>
      </c>
      <c r="Q34" s="133"/>
      <c r="R34" s="133"/>
      <c r="S34" s="133"/>
    </row>
    <row r="35" ht="24" spans="1:21">
      <c r="A35" s="113" t="s">
        <v>82</v>
      </c>
      <c r="B35" s="111" t="s">
        <v>83</v>
      </c>
      <c r="C35" s="102">
        <v>1</v>
      </c>
      <c r="D35" s="102" t="s">
        <v>84</v>
      </c>
      <c r="E35" s="105" t="s">
        <v>85</v>
      </c>
      <c r="F35" s="101"/>
      <c r="G35" s="101"/>
      <c r="H35" s="102">
        <v>3</v>
      </c>
      <c r="I35" s="101"/>
      <c r="J35" s="101"/>
      <c r="K35" s="101"/>
      <c r="L35" s="101"/>
      <c r="M35" s="101"/>
      <c r="N35" s="101">
        <v>3</v>
      </c>
      <c r="O35" s="117">
        <v>48</v>
      </c>
      <c r="P35" s="101">
        <v>48</v>
      </c>
      <c r="Q35" s="101"/>
      <c r="R35" s="104" t="s">
        <v>51</v>
      </c>
      <c r="S35" s="104" t="s">
        <v>18</v>
      </c>
      <c r="U35" s="134"/>
    </row>
    <row r="36" ht="24" spans="1:21">
      <c r="A36" s="114"/>
      <c r="B36" s="112"/>
      <c r="C36" s="102">
        <v>2</v>
      </c>
      <c r="D36" s="102" t="s">
        <v>86</v>
      </c>
      <c r="E36" s="105" t="s">
        <v>87</v>
      </c>
      <c r="F36" s="101"/>
      <c r="G36" s="101"/>
      <c r="H36" s="101"/>
      <c r="I36" s="102">
        <v>3</v>
      </c>
      <c r="J36" s="101"/>
      <c r="K36" s="101"/>
      <c r="L36" s="101"/>
      <c r="M36" s="101"/>
      <c r="N36" s="101">
        <v>3</v>
      </c>
      <c r="O36" s="101">
        <v>48</v>
      </c>
      <c r="P36" s="101">
        <v>48</v>
      </c>
      <c r="Q36" s="101"/>
      <c r="R36" s="104" t="s">
        <v>51</v>
      </c>
      <c r="S36" s="104" t="s">
        <v>18</v>
      </c>
      <c r="U36" s="134"/>
    </row>
    <row r="37" ht="27.75" customHeight="1" spans="1:21">
      <c r="A37" s="114"/>
      <c r="B37" s="112"/>
      <c r="C37" s="102">
        <v>3</v>
      </c>
      <c r="D37" s="102" t="s">
        <v>88</v>
      </c>
      <c r="E37" s="107" t="s">
        <v>89</v>
      </c>
      <c r="F37" s="101"/>
      <c r="G37" s="101">
        <v>1</v>
      </c>
      <c r="H37" s="101"/>
      <c r="I37" s="101"/>
      <c r="J37" s="102"/>
      <c r="K37" s="101"/>
      <c r="L37" s="101"/>
      <c r="M37" s="101"/>
      <c r="N37" s="101">
        <v>1</v>
      </c>
      <c r="O37" s="101">
        <v>16</v>
      </c>
      <c r="P37" s="102">
        <v>16</v>
      </c>
      <c r="Q37" s="101"/>
      <c r="R37" s="104" t="s">
        <v>51</v>
      </c>
      <c r="S37" s="104" t="s">
        <v>21</v>
      </c>
      <c r="U37" s="134"/>
    </row>
    <row r="38" ht="28.5" customHeight="1" spans="1:21">
      <c r="A38" s="114"/>
      <c r="B38" s="112"/>
      <c r="C38" s="102">
        <v>4</v>
      </c>
      <c r="D38" s="102" t="s">
        <v>90</v>
      </c>
      <c r="E38" s="105" t="s">
        <v>91</v>
      </c>
      <c r="F38" s="102"/>
      <c r="G38" s="102"/>
      <c r="H38" s="102">
        <v>2</v>
      </c>
      <c r="J38" s="102"/>
      <c r="K38" s="102"/>
      <c r="L38" s="102"/>
      <c r="M38" s="102"/>
      <c r="N38" s="102">
        <v>2</v>
      </c>
      <c r="O38" s="102">
        <v>32</v>
      </c>
      <c r="P38" s="102">
        <v>32</v>
      </c>
      <c r="Q38" s="102"/>
      <c r="R38" s="104" t="s">
        <v>51</v>
      </c>
      <c r="S38" s="104" t="s">
        <v>21</v>
      </c>
      <c r="U38" s="134"/>
    </row>
    <row r="39" ht="24" spans="1:21">
      <c r="A39" s="114"/>
      <c r="B39" s="112"/>
      <c r="C39" s="102">
        <v>5</v>
      </c>
      <c r="D39" s="102" t="s">
        <v>92</v>
      </c>
      <c r="E39" s="105" t="s">
        <v>93</v>
      </c>
      <c r="F39" s="101"/>
      <c r="G39" s="101">
        <v>3</v>
      </c>
      <c r="H39" s="101"/>
      <c r="I39" s="101"/>
      <c r="J39" s="101"/>
      <c r="K39" s="101"/>
      <c r="L39" s="101"/>
      <c r="M39" s="101"/>
      <c r="N39" s="101">
        <v>3</v>
      </c>
      <c r="O39" s="101">
        <v>48</v>
      </c>
      <c r="P39" s="101">
        <v>48</v>
      </c>
      <c r="Q39" s="101"/>
      <c r="R39" s="104" t="s">
        <v>94</v>
      </c>
      <c r="S39" s="104" t="s">
        <v>18</v>
      </c>
      <c r="U39" s="134"/>
    </row>
    <row r="40" ht="24" spans="1:21">
      <c r="A40" s="114"/>
      <c r="B40" s="112"/>
      <c r="C40" s="102">
        <v>6</v>
      </c>
      <c r="D40" s="102" t="s">
        <v>95</v>
      </c>
      <c r="E40" s="105" t="s">
        <v>96</v>
      </c>
      <c r="F40" s="101"/>
      <c r="G40" s="101"/>
      <c r="H40" s="101">
        <v>3</v>
      </c>
      <c r="I40" s="101"/>
      <c r="J40" s="101"/>
      <c r="K40" s="101"/>
      <c r="L40" s="101"/>
      <c r="M40" s="101"/>
      <c r="N40" s="101">
        <v>3</v>
      </c>
      <c r="O40" s="101">
        <v>48</v>
      </c>
      <c r="P40" s="101">
        <v>48</v>
      </c>
      <c r="Q40" s="101"/>
      <c r="R40" s="104" t="s">
        <v>94</v>
      </c>
      <c r="S40" s="104" t="s">
        <v>18</v>
      </c>
      <c r="U40" s="134"/>
    </row>
    <row r="41" ht="24" spans="1:21">
      <c r="A41" s="114"/>
      <c r="B41" s="112"/>
      <c r="C41" s="102">
        <v>7</v>
      </c>
      <c r="D41" s="102" t="s">
        <v>97</v>
      </c>
      <c r="E41" s="105" t="s">
        <v>98</v>
      </c>
      <c r="F41" s="101"/>
      <c r="G41" s="101"/>
      <c r="H41" s="101"/>
      <c r="I41" s="101"/>
      <c r="J41" s="101">
        <v>2</v>
      </c>
      <c r="K41" s="101"/>
      <c r="L41" s="101"/>
      <c r="M41" s="101"/>
      <c r="N41" s="101">
        <v>2</v>
      </c>
      <c r="O41" s="101">
        <f>N41*16</f>
        <v>32</v>
      </c>
      <c r="P41" s="101">
        <v>32</v>
      </c>
      <c r="Q41" s="101"/>
      <c r="R41" s="104" t="s">
        <v>51</v>
      </c>
      <c r="S41" s="104" t="s">
        <v>18</v>
      </c>
      <c r="U41" s="134"/>
    </row>
    <row r="42" ht="30.75" customHeight="1" spans="1:21">
      <c r="A42" s="114"/>
      <c r="B42" s="112"/>
      <c r="C42" s="102">
        <v>8</v>
      </c>
      <c r="D42" s="102" t="s">
        <v>99</v>
      </c>
      <c r="E42" s="105" t="s">
        <v>100</v>
      </c>
      <c r="F42" s="101"/>
      <c r="G42" s="101"/>
      <c r="I42" s="102" t="s">
        <v>101</v>
      </c>
      <c r="K42" s="101"/>
      <c r="L42" s="101"/>
      <c r="M42" s="101"/>
      <c r="N42" s="101">
        <v>3</v>
      </c>
      <c r="O42" s="101">
        <v>48</v>
      </c>
      <c r="P42" s="102">
        <v>32</v>
      </c>
      <c r="Q42" s="101">
        <v>16</v>
      </c>
      <c r="R42" s="104" t="s">
        <v>51</v>
      </c>
      <c r="S42" s="104" t="s">
        <v>21</v>
      </c>
      <c r="U42" s="134"/>
    </row>
    <row r="43" ht="24" spans="1:21">
      <c r="A43" s="114"/>
      <c r="B43" s="112"/>
      <c r="C43" s="102">
        <v>9</v>
      </c>
      <c r="D43" s="101" t="s">
        <v>102</v>
      </c>
      <c r="E43" s="107" t="s">
        <v>103</v>
      </c>
      <c r="F43" s="101"/>
      <c r="G43" s="101"/>
      <c r="H43" s="101"/>
      <c r="I43" s="101"/>
      <c r="J43" s="102" t="s">
        <v>101</v>
      </c>
      <c r="K43" s="101"/>
      <c r="L43" s="101"/>
      <c r="M43" s="101"/>
      <c r="N43" s="101">
        <v>3</v>
      </c>
      <c r="O43" s="101">
        <v>48</v>
      </c>
      <c r="P43" s="102">
        <v>32</v>
      </c>
      <c r="Q43" s="101">
        <v>16</v>
      </c>
      <c r="R43" s="104" t="s">
        <v>51</v>
      </c>
      <c r="S43" s="104" t="s">
        <v>21</v>
      </c>
      <c r="U43" s="134"/>
    </row>
    <row r="44" ht="24" spans="1:21">
      <c r="A44" s="114"/>
      <c r="B44" s="112"/>
      <c r="C44" s="102">
        <v>10</v>
      </c>
      <c r="D44" s="102" t="s">
        <v>104</v>
      </c>
      <c r="E44" s="105" t="s">
        <v>105</v>
      </c>
      <c r="F44" s="101"/>
      <c r="G44" s="101"/>
      <c r="H44" s="101"/>
      <c r="I44" s="101"/>
      <c r="J44" s="101"/>
      <c r="K44" s="102" t="s">
        <v>106</v>
      </c>
      <c r="L44" s="101"/>
      <c r="M44" s="101"/>
      <c r="N44" s="101">
        <v>2</v>
      </c>
      <c r="O44" s="101">
        <v>32</v>
      </c>
      <c r="P44" s="101">
        <v>16</v>
      </c>
      <c r="Q44" s="101">
        <v>16</v>
      </c>
      <c r="R44" s="104" t="s">
        <v>51</v>
      </c>
      <c r="S44" s="104" t="s">
        <v>18</v>
      </c>
      <c r="U44" s="134"/>
    </row>
    <row r="45" ht="21.75" customHeight="1" spans="1:21">
      <c r="A45" s="114"/>
      <c r="B45" s="112"/>
      <c r="C45" s="102">
        <v>11</v>
      </c>
      <c r="D45" s="102" t="s">
        <v>107</v>
      </c>
      <c r="E45" s="105" t="s">
        <v>108</v>
      </c>
      <c r="F45" s="101"/>
      <c r="G45" s="101"/>
      <c r="H45" s="101"/>
      <c r="I45" s="101"/>
      <c r="J45" s="102" t="s">
        <v>101</v>
      </c>
      <c r="L45" s="101"/>
      <c r="M45" s="101"/>
      <c r="N45" s="101">
        <v>3</v>
      </c>
      <c r="O45" s="101">
        <f t="shared" ref="O45" si="1">N45*16</f>
        <v>48</v>
      </c>
      <c r="P45" s="101">
        <v>32</v>
      </c>
      <c r="Q45" s="101">
        <v>16</v>
      </c>
      <c r="R45" s="104" t="s">
        <v>51</v>
      </c>
      <c r="S45" s="104" t="s">
        <v>21</v>
      </c>
      <c r="U45" s="134"/>
    </row>
    <row r="46" s="90" customFormat="1" spans="1:19">
      <c r="A46" s="114"/>
      <c r="B46" s="115"/>
      <c r="C46" s="104" t="s">
        <v>109</v>
      </c>
      <c r="D46" s="101"/>
      <c r="E46" s="101"/>
      <c r="F46" s="110">
        <f>SUM(F35:F45)</f>
        <v>0</v>
      </c>
      <c r="G46" s="110">
        <f>SUM(G35:G45)</f>
        <v>4</v>
      </c>
      <c r="H46" s="110">
        <v>8</v>
      </c>
      <c r="I46" s="110">
        <v>6</v>
      </c>
      <c r="J46" s="110">
        <v>8</v>
      </c>
      <c r="K46" s="110">
        <v>2</v>
      </c>
      <c r="L46" s="110">
        <f t="shared" ref="L46:Q46" si="2">SUM(L35:L45)</f>
        <v>0</v>
      </c>
      <c r="M46" s="110">
        <f t="shared" si="2"/>
        <v>0</v>
      </c>
      <c r="N46" s="110">
        <f t="shared" si="2"/>
        <v>28</v>
      </c>
      <c r="O46" s="110">
        <f t="shared" si="2"/>
        <v>448</v>
      </c>
      <c r="P46" s="110">
        <f t="shared" si="2"/>
        <v>384</v>
      </c>
      <c r="Q46" s="110">
        <f t="shared" si="2"/>
        <v>64</v>
      </c>
      <c r="R46" s="108"/>
      <c r="S46" s="109"/>
    </row>
    <row r="47" ht="24" spans="1:19">
      <c r="A47" s="114"/>
      <c r="B47" s="116" t="s">
        <v>110</v>
      </c>
      <c r="C47" s="101">
        <v>1</v>
      </c>
      <c r="D47" s="102" t="s">
        <v>111</v>
      </c>
      <c r="E47" s="105" t="s">
        <v>112</v>
      </c>
      <c r="F47" s="101"/>
      <c r="G47" s="101"/>
      <c r="H47" s="101"/>
      <c r="I47" s="101">
        <v>3</v>
      </c>
      <c r="J47" s="117"/>
      <c r="K47" s="101"/>
      <c r="L47" s="101"/>
      <c r="M47" s="101"/>
      <c r="N47" s="101">
        <v>3</v>
      </c>
      <c r="O47" s="101">
        <v>48</v>
      </c>
      <c r="P47" s="117">
        <v>48</v>
      </c>
      <c r="Q47" s="117"/>
      <c r="R47" s="104" t="s">
        <v>113</v>
      </c>
      <c r="S47" s="104" t="s">
        <v>18</v>
      </c>
    </row>
    <row r="48" s="91" customFormat="1" ht="24" spans="1:19">
      <c r="A48" s="114"/>
      <c r="B48" s="116"/>
      <c r="C48" s="101">
        <v>2</v>
      </c>
      <c r="D48" s="102" t="s">
        <v>114</v>
      </c>
      <c r="E48" s="105" t="s">
        <v>115</v>
      </c>
      <c r="F48" s="101"/>
      <c r="G48" s="101"/>
      <c r="H48" s="117"/>
      <c r="I48" s="102">
        <v>2</v>
      </c>
      <c r="J48" s="117"/>
      <c r="K48" s="101"/>
      <c r="L48" s="101"/>
      <c r="M48" s="101"/>
      <c r="N48" s="101">
        <v>2</v>
      </c>
      <c r="O48" s="101">
        <v>32</v>
      </c>
      <c r="P48" s="101">
        <v>32</v>
      </c>
      <c r="Q48" s="101"/>
      <c r="R48" s="104" t="s">
        <v>116</v>
      </c>
      <c r="S48" s="104" t="s">
        <v>21</v>
      </c>
    </row>
    <row r="49" s="91" customFormat="1" ht="24" spans="1:19">
      <c r="A49" s="114"/>
      <c r="B49" s="116"/>
      <c r="C49" s="101">
        <v>3</v>
      </c>
      <c r="D49" s="102" t="s">
        <v>117</v>
      </c>
      <c r="E49" s="105" t="s">
        <v>118</v>
      </c>
      <c r="F49" s="101"/>
      <c r="G49" s="101"/>
      <c r="H49" s="102"/>
      <c r="I49" s="102">
        <v>2</v>
      </c>
      <c r="J49" s="101"/>
      <c r="K49" s="101"/>
      <c r="L49" s="101"/>
      <c r="M49" s="101"/>
      <c r="N49" s="101">
        <v>2</v>
      </c>
      <c r="O49" s="101">
        <v>32</v>
      </c>
      <c r="P49" s="101">
        <v>32</v>
      </c>
      <c r="Q49" s="101"/>
      <c r="R49" s="104" t="s">
        <v>94</v>
      </c>
      <c r="S49" s="104" t="s">
        <v>21</v>
      </c>
    </row>
    <row r="50" ht="24" spans="1:19">
      <c r="A50" s="114"/>
      <c r="B50" s="116"/>
      <c r="C50" s="101">
        <v>4</v>
      </c>
      <c r="D50" s="102" t="s">
        <v>119</v>
      </c>
      <c r="E50" s="105" t="s">
        <v>120</v>
      </c>
      <c r="F50" s="101"/>
      <c r="G50" s="101"/>
      <c r="H50" s="102" t="s">
        <v>121</v>
      </c>
      <c r="I50" s="101"/>
      <c r="J50" s="101"/>
      <c r="K50" s="101"/>
      <c r="L50" s="101"/>
      <c r="M50" s="101"/>
      <c r="N50" s="101">
        <v>3</v>
      </c>
      <c r="O50" s="101">
        <v>48</v>
      </c>
      <c r="P50" s="101">
        <v>16</v>
      </c>
      <c r="Q50" s="101">
        <v>32</v>
      </c>
      <c r="R50" s="104" t="s">
        <v>51</v>
      </c>
      <c r="S50" s="104" t="s">
        <v>21</v>
      </c>
    </row>
    <row r="51" ht="36" spans="1:19">
      <c r="A51" s="114"/>
      <c r="B51" s="116"/>
      <c r="C51" s="101">
        <v>5</v>
      </c>
      <c r="D51" s="102" t="s">
        <v>122</v>
      </c>
      <c r="E51" s="105" t="s">
        <v>123</v>
      </c>
      <c r="F51" s="101"/>
      <c r="G51" s="101"/>
      <c r="H51" s="101"/>
      <c r="I51" s="101"/>
      <c r="J51" s="101"/>
      <c r="K51" s="101">
        <v>3</v>
      </c>
      <c r="L51" s="101"/>
      <c r="M51" s="101"/>
      <c r="N51" s="101">
        <v>3</v>
      </c>
      <c r="O51" s="101">
        <v>48</v>
      </c>
      <c r="P51" s="101">
        <v>48</v>
      </c>
      <c r="Q51" s="101"/>
      <c r="R51" s="104" t="s">
        <v>51</v>
      </c>
      <c r="S51" s="104" t="s">
        <v>18</v>
      </c>
    </row>
    <row r="52" spans="1:19">
      <c r="A52" s="114"/>
      <c r="B52" s="116"/>
      <c r="C52" s="101">
        <v>6</v>
      </c>
      <c r="D52" s="102" t="s">
        <v>124</v>
      </c>
      <c r="E52" s="105" t="s">
        <v>125</v>
      </c>
      <c r="F52" s="101"/>
      <c r="G52" s="101"/>
      <c r="H52" s="101"/>
      <c r="I52" s="101"/>
      <c r="J52" s="102" t="s">
        <v>101</v>
      </c>
      <c r="K52" s="126"/>
      <c r="L52" s="101"/>
      <c r="M52" s="101"/>
      <c r="N52" s="101">
        <v>3</v>
      </c>
      <c r="O52" s="101">
        <f t="shared" ref="O52:O58" si="3">N52*16</f>
        <v>48</v>
      </c>
      <c r="P52" s="101">
        <v>32</v>
      </c>
      <c r="Q52" s="101">
        <v>16</v>
      </c>
      <c r="R52" s="104" t="s">
        <v>51</v>
      </c>
      <c r="S52" s="104" t="s">
        <v>21</v>
      </c>
    </row>
    <row r="53" ht="24" spans="1:19">
      <c r="A53" s="114"/>
      <c r="B53" s="116"/>
      <c r="C53" s="101">
        <v>7</v>
      </c>
      <c r="D53" s="102" t="s">
        <v>126</v>
      </c>
      <c r="E53" s="118" t="s">
        <v>127</v>
      </c>
      <c r="F53" s="101"/>
      <c r="G53" s="101"/>
      <c r="H53" s="101"/>
      <c r="I53" s="102" t="s">
        <v>121</v>
      </c>
      <c r="J53" s="101"/>
      <c r="K53" s="126"/>
      <c r="L53" s="117"/>
      <c r="M53" s="101"/>
      <c r="N53" s="101">
        <v>3</v>
      </c>
      <c r="O53" s="101">
        <f t="shared" si="3"/>
        <v>48</v>
      </c>
      <c r="P53" s="101">
        <v>16</v>
      </c>
      <c r="Q53" s="101">
        <v>32</v>
      </c>
      <c r="R53" s="104" t="s">
        <v>51</v>
      </c>
      <c r="S53" s="104" t="s">
        <v>21</v>
      </c>
    </row>
    <row r="54" ht="24" spans="1:19">
      <c r="A54" s="114"/>
      <c r="B54" s="116"/>
      <c r="C54" s="101">
        <v>8</v>
      </c>
      <c r="D54" s="102" t="s">
        <v>128</v>
      </c>
      <c r="E54" s="105" t="s">
        <v>129</v>
      </c>
      <c r="F54" s="101"/>
      <c r="G54" s="101"/>
      <c r="H54" s="101"/>
      <c r="I54" s="101"/>
      <c r="J54" s="101"/>
      <c r="K54" s="101"/>
      <c r="L54" s="101">
        <v>2</v>
      </c>
      <c r="M54" s="101"/>
      <c r="N54" s="101">
        <v>2</v>
      </c>
      <c r="O54" s="101">
        <f t="shared" si="3"/>
        <v>32</v>
      </c>
      <c r="P54" s="101">
        <v>32</v>
      </c>
      <c r="Q54" s="101"/>
      <c r="R54" s="104" t="s">
        <v>51</v>
      </c>
      <c r="S54" s="104" t="s">
        <v>21</v>
      </c>
    </row>
    <row r="55" ht="23.25" spans="1:19">
      <c r="A55" s="114"/>
      <c r="B55" s="116"/>
      <c r="C55" s="101">
        <v>9</v>
      </c>
      <c r="D55" s="102" t="s">
        <v>130</v>
      </c>
      <c r="E55" s="105" t="s">
        <v>131</v>
      </c>
      <c r="F55" s="101"/>
      <c r="G55" s="101"/>
      <c r="H55" s="101"/>
      <c r="I55" s="101"/>
      <c r="J55" s="101"/>
      <c r="K55" s="101">
        <v>2</v>
      </c>
      <c r="L55" s="101"/>
      <c r="M55" s="101"/>
      <c r="N55" s="101">
        <v>2</v>
      </c>
      <c r="O55" s="101">
        <f t="shared" si="3"/>
        <v>32</v>
      </c>
      <c r="P55" s="101">
        <v>32</v>
      </c>
      <c r="Q55" s="101"/>
      <c r="R55" s="104" t="s">
        <v>51</v>
      </c>
      <c r="S55" s="104" t="s">
        <v>21</v>
      </c>
    </row>
    <row r="56" ht="23.25" spans="1:19">
      <c r="A56" s="114"/>
      <c r="B56" s="116"/>
      <c r="C56" s="101">
        <v>10</v>
      </c>
      <c r="D56" s="102" t="s">
        <v>132</v>
      </c>
      <c r="E56" s="105" t="s">
        <v>133</v>
      </c>
      <c r="F56" s="101"/>
      <c r="G56" s="101"/>
      <c r="H56" s="101"/>
      <c r="I56" s="101"/>
      <c r="J56" s="101"/>
      <c r="K56" s="101"/>
      <c r="L56" s="101">
        <v>2</v>
      </c>
      <c r="M56" s="101"/>
      <c r="N56" s="101">
        <v>2</v>
      </c>
      <c r="O56" s="101">
        <f t="shared" si="3"/>
        <v>32</v>
      </c>
      <c r="P56" s="101">
        <v>32</v>
      </c>
      <c r="Q56" s="101"/>
      <c r="R56" s="104" t="s">
        <v>51</v>
      </c>
      <c r="S56" s="104" t="s">
        <v>21</v>
      </c>
    </row>
    <row r="57" ht="24" spans="1:19">
      <c r="A57" s="114"/>
      <c r="B57" s="116"/>
      <c r="C57" s="101">
        <v>11</v>
      </c>
      <c r="D57" s="102" t="s">
        <v>134</v>
      </c>
      <c r="E57" s="105" t="s">
        <v>135</v>
      </c>
      <c r="F57" s="117"/>
      <c r="G57" s="117"/>
      <c r="H57" s="117"/>
      <c r="I57" s="117"/>
      <c r="J57" s="117"/>
      <c r="K57" s="117"/>
      <c r="L57" s="117">
        <v>1</v>
      </c>
      <c r="M57" s="117"/>
      <c r="N57" s="117">
        <v>1</v>
      </c>
      <c r="O57" s="101">
        <f t="shared" si="3"/>
        <v>16</v>
      </c>
      <c r="P57" s="117"/>
      <c r="Q57" s="117">
        <v>16</v>
      </c>
      <c r="R57" s="104" t="s">
        <v>51</v>
      </c>
      <c r="S57" s="104" t="s">
        <v>21</v>
      </c>
    </row>
    <row r="58" ht="24" spans="1:19">
      <c r="A58" s="114"/>
      <c r="B58" s="116"/>
      <c r="C58" s="101">
        <v>12</v>
      </c>
      <c r="D58" s="102" t="s">
        <v>136</v>
      </c>
      <c r="E58" s="105" t="s">
        <v>137</v>
      </c>
      <c r="F58" s="101"/>
      <c r="G58" s="101"/>
      <c r="H58" s="101"/>
      <c r="I58" s="101"/>
      <c r="J58" s="101"/>
      <c r="K58" s="101">
        <v>2</v>
      </c>
      <c r="L58" s="101"/>
      <c r="M58" s="101"/>
      <c r="N58" s="101">
        <v>2</v>
      </c>
      <c r="O58" s="101">
        <f t="shared" si="3"/>
        <v>32</v>
      </c>
      <c r="P58" s="101">
        <v>32</v>
      </c>
      <c r="Q58" s="101"/>
      <c r="R58" s="104" t="s">
        <v>51</v>
      </c>
      <c r="S58" s="104" t="s">
        <v>21</v>
      </c>
    </row>
    <row r="59" ht="35.25" spans="1:19">
      <c r="A59" s="114"/>
      <c r="B59" s="116"/>
      <c r="C59" s="101">
        <v>13</v>
      </c>
      <c r="D59" s="119" t="s">
        <v>138</v>
      </c>
      <c r="E59" s="107" t="s">
        <v>139</v>
      </c>
      <c r="F59" s="102"/>
      <c r="G59" s="102"/>
      <c r="H59" s="102"/>
      <c r="I59" s="102"/>
      <c r="J59" s="102"/>
      <c r="K59" s="102" t="s">
        <v>101</v>
      </c>
      <c r="L59" s="102"/>
      <c r="M59" s="102"/>
      <c r="N59" s="102">
        <v>3</v>
      </c>
      <c r="O59" s="102">
        <v>48</v>
      </c>
      <c r="P59" s="102">
        <v>32</v>
      </c>
      <c r="Q59" s="102">
        <v>16</v>
      </c>
      <c r="R59" s="104" t="s">
        <v>51</v>
      </c>
      <c r="S59" s="135" t="s">
        <v>21</v>
      </c>
    </row>
    <row r="60" spans="1:19">
      <c r="A60" s="114"/>
      <c r="B60" s="116"/>
      <c r="C60" s="101">
        <v>14</v>
      </c>
      <c r="D60" s="102" t="s">
        <v>140</v>
      </c>
      <c r="E60" s="105" t="s">
        <v>141</v>
      </c>
      <c r="F60" s="101"/>
      <c r="G60" s="101"/>
      <c r="H60" s="101"/>
      <c r="I60" s="101"/>
      <c r="J60" s="101">
        <v>3</v>
      </c>
      <c r="K60" s="101"/>
      <c r="L60" s="93"/>
      <c r="M60" s="101"/>
      <c r="N60" s="101">
        <v>3</v>
      </c>
      <c r="O60" s="101">
        <f t="shared" ref="O60" si="4">N60*16</f>
        <v>48</v>
      </c>
      <c r="P60" s="101"/>
      <c r="Q60" s="101"/>
      <c r="R60" s="104" t="s">
        <v>51</v>
      </c>
      <c r="S60" s="104" t="s">
        <v>21</v>
      </c>
    </row>
    <row r="61" ht="24" spans="1:19">
      <c r="A61" s="114"/>
      <c r="B61" s="116"/>
      <c r="C61" s="101">
        <v>15</v>
      </c>
      <c r="D61" s="102" t="s">
        <v>142</v>
      </c>
      <c r="E61" s="105" t="s">
        <v>143</v>
      </c>
      <c r="F61" s="102"/>
      <c r="G61" s="102"/>
      <c r="H61" s="102"/>
      <c r="I61" s="102"/>
      <c r="J61" s="117"/>
      <c r="K61" s="102" t="s">
        <v>101</v>
      </c>
      <c r="L61" s="102"/>
      <c r="M61" s="102"/>
      <c r="N61" s="102">
        <v>3</v>
      </c>
      <c r="O61" s="102">
        <v>48</v>
      </c>
      <c r="P61" s="102">
        <v>32</v>
      </c>
      <c r="Q61" s="102">
        <v>16</v>
      </c>
      <c r="R61" s="104" t="s">
        <v>51</v>
      </c>
      <c r="S61" s="104" t="s">
        <v>21</v>
      </c>
    </row>
    <row r="62" ht="36" spans="1:19">
      <c r="A62" s="114"/>
      <c r="B62" s="116"/>
      <c r="C62" s="101">
        <v>16</v>
      </c>
      <c r="D62" s="102" t="s">
        <v>144</v>
      </c>
      <c r="E62" s="105" t="s">
        <v>145</v>
      </c>
      <c r="F62" s="102"/>
      <c r="G62" s="102"/>
      <c r="H62" s="102"/>
      <c r="I62" s="117"/>
      <c r="J62" s="102" t="s">
        <v>101</v>
      </c>
      <c r="K62" s="117"/>
      <c r="L62" s="102"/>
      <c r="M62" s="102"/>
      <c r="N62" s="102">
        <v>3</v>
      </c>
      <c r="O62" s="102">
        <v>48</v>
      </c>
      <c r="P62" s="102">
        <v>32</v>
      </c>
      <c r="Q62" s="102">
        <v>16</v>
      </c>
      <c r="R62" s="104" t="s">
        <v>51</v>
      </c>
      <c r="S62" s="104" t="s">
        <v>21</v>
      </c>
    </row>
    <row r="63" spans="1:19">
      <c r="A63" s="114"/>
      <c r="B63" s="116"/>
      <c r="C63" s="101">
        <v>17</v>
      </c>
      <c r="D63" s="102" t="s">
        <v>146</v>
      </c>
      <c r="E63" s="105" t="s">
        <v>147</v>
      </c>
      <c r="F63" s="101"/>
      <c r="G63" s="101"/>
      <c r="H63" s="101"/>
      <c r="I63" s="101"/>
      <c r="J63" s="93"/>
      <c r="K63" s="101">
        <v>3</v>
      </c>
      <c r="L63" s="101"/>
      <c r="M63" s="101"/>
      <c r="N63" s="101">
        <v>3</v>
      </c>
      <c r="O63" s="101">
        <v>48</v>
      </c>
      <c r="P63" s="101">
        <v>48</v>
      </c>
      <c r="Q63" s="101"/>
      <c r="R63" s="104" t="s">
        <v>51</v>
      </c>
      <c r="S63" s="104" t="s">
        <v>21</v>
      </c>
    </row>
    <row r="64" spans="1:19">
      <c r="A64" s="114"/>
      <c r="B64" s="116"/>
      <c r="C64" s="101">
        <v>18</v>
      </c>
      <c r="D64" s="102" t="s">
        <v>148</v>
      </c>
      <c r="E64" s="106" t="s">
        <v>149</v>
      </c>
      <c r="F64" s="102"/>
      <c r="G64" s="102"/>
      <c r="H64" s="102"/>
      <c r="I64" s="102"/>
      <c r="J64" s="102"/>
      <c r="K64" s="102">
        <v>2</v>
      </c>
      <c r="L64" s="102"/>
      <c r="M64" s="102"/>
      <c r="N64" s="102">
        <v>2</v>
      </c>
      <c r="O64" s="102">
        <v>32</v>
      </c>
      <c r="P64" s="102">
        <v>32</v>
      </c>
      <c r="Q64" s="102"/>
      <c r="R64" s="136" t="s">
        <v>51</v>
      </c>
      <c r="S64" s="104" t="s">
        <v>18</v>
      </c>
    </row>
    <row r="65" s="90" customFormat="1" spans="1:19">
      <c r="A65" s="114"/>
      <c r="B65" s="116"/>
      <c r="C65" s="137" t="s">
        <v>150</v>
      </c>
      <c r="D65" s="110"/>
      <c r="E65" s="110"/>
      <c r="F65" s="110">
        <f>SUM(F47:F64)</f>
        <v>0</v>
      </c>
      <c r="G65" s="110">
        <f>SUM(G47:G64)</f>
        <v>0</v>
      </c>
      <c r="H65" s="110">
        <v>5</v>
      </c>
      <c r="I65" s="110">
        <v>8</v>
      </c>
      <c r="J65" s="110">
        <v>9</v>
      </c>
      <c r="K65" s="110">
        <v>18</v>
      </c>
      <c r="L65" s="110">
        <v>5</v>
      </c>
      <c r="M65" s="110">
        <f>SUM(M47:M64)</f>
        <v>0</v>
      </c>
      <c r="N65" s="110">
        <v>27</v>
      </c>
      <c r="O65" s="110">
        <v>432</v>
      </c>
      <c r="P65" s="110">
        <v>432</v>
      </c>
      <c r="Q65" s="110">
        <v>0</v>
      </c>
      <c r="R65" s="110"/>
      <c r="S65" s="110"/>
    </row>
    <row r="66" s="90" customFormat="1" spans="1:19">
      <c r="A66" s="114"/>
      <c r="B66" s="116"/>
      <c r="C66" s="137"/>
      <c r="D66" s="110"/>
      <c r="E66" s="110"/>
      <c r="F66" s="138" t="s">
        <v>151</v>
      </c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41"/>
    </row>
    <row r="67" s="92" customFormat="1" spans="1:19">
      <c r="A67" s="108" t="s">
        <v>152</v>
      </c>
      <c r="B67" s="109"/>
      <c r="C67" s="109"/>
      <c r="D67" s="109"/>
      <c r="E67" s="109"/>
      <c r="F67" s="109">
        <f t="shared" ref="F67:M67" si="5">SUM(F26+F46+F65)</f>
        <v>25</v>
      </c>
      <c r="G67" s="109">
        <f t="shared" si="5"/>
        <v>23</v>
      </c>
      <c r="H67" s="109">
        <f t="shared" si="5"/>
        <v>18</v>
      </c>
      <c r="I67" s="109">
        <f t="shared" si="5"/>
        <v>19</v>
      </c>
      <c r="J67" s="109">
        <f t="shared" si="5"/>
        <v>17</v>
      </c>
      <c r="K67" s="109">
        <f t="shared" si="5"/>
        <v>20</v>
      </c>
      <c r="L67" s="109">
        <f t="shared" si="5"/>
        <v>5</v>
      </c>
      <c r="M67" s="109">
        <f t="shared" si="5"/>
        <v>0</v>
      </c>
      <c r="N67" s="109">
        <f>SUM(N26+N34+N46+N65)</f>
        <v>114</v>
      </c>
      <c r="O67" s="109">
        <f>SUM(O26+O34+O46+O65)</f>
        <v>1908</v>
      </c>
      <c r="P67" s="109">
        <f>SUM(P26+P34+P46+P65)</f>
        <v>1836</v>
      </c>
      <c r="Q67" s="109">
        <f>SUM(Q26+Q46+Q65)</f>
        <v>72</v>
      </c>
      <c r="R67" s="142"/>
      <c r="S67" s="143"/>
    </row>
    <row r="69" spans="5:18"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</row>
    <row r="70" spans="5:5">
      <c r="E70" s="91"/>
    </row>
    <row r="71" spans="4:19"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</row>
    <row r="72" spans="5:5">
      <c r="E72" s="140"/>
    </row>
  </sheetData>
  <autoFilter xmlns:etc="http://www.wps.cn/officeDocument/2017/etCustomData" ref="F3:M33" etc:filterBottomFollowUsedRange="0">
    <extLst/>
  </autoFilter>
  <mergeCells count="38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6:E46"/>
    <mergeCell ref="C65:E65"/>
    <mergeCell ref="F66:S66"/>
    <mergeCell ref="A67:E67"/>
    <mergeCell ref="A4:A34"/>
    <mergeCell ref="A35:A65"/>
    <mergeCell ref="B4:B26"/>
    <mergeCell ref="B27:B34"/>
    <mergeCell ref="B35:B45"/>
    <mergeCell ref="B47:B65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7" right="0.7" top="0.75" bottom="0.75" header="0.3" footer="0.3"/>
  <headerFooter/>
  <ignoredErrors>
    <ignoredError sqref="F26:O2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3"/>
  <sheetViews>
    <sheetView workbookViewId="0">
      <selection activeCell="A1" sqref="$A1:$XFD1048576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9.875" style="3" customWidth="1"/>
    <col min="5" max="5" width="20.875" style="4" customWidth="1"/>
    <col min="6" max="6" width="4.5" style="3" customWidth="1"/>
    <col min="7" max="7" width="4.625" style="3" customWidth="1"/>
    <col min="8" max="8" width="4.75" style="3" customWidth="1"/>
    <col min="9" max="9" width="4.875" style="3" customWidth="1"/>
    <col min="10" max="11" width="5.125" style="3" customWidth="1"/>
    <col min="12" max="13" width="3.5" style="3" customWidth="1"/>
    <col min="14" max="14" width="5" style="3" customWidth="1"/>
    <col min="15" max="15" width="4.25" style="3" customWidth="1"/>
    <col min="16" max="16" width="4.125" style="3" customWidth="1"/>
    <col min="17" max="17" width="3.875" style="3" customWidth="1"/>
    <col min="18" max="18" width="12.625" style="3" customWidth="1"/>
    <col min="19" max="19" width="3.875" style="3" customWidth="1"/>
    <col min="20" max="20" width="2.875" style="5" customWidth="1"/>
    <col min="21" max="21" width="6.875" style="5" hidden="1" customWidth="1"/>
    <col min="22" max="25" width="9" style="5"/>
    <col min="26" max="26" width="10" style="5" customWidth="1"/>
    <col min="27" max="16384" width="9" style="5"/>
  </cols>
  <sheetData>
    <row r="1" ht="24" customHeight="1" spans="1:19">
      <c r="A1" s="6" t="s">
        <v>153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154</v>
      </c>
      <c r="D2" s="9" t="s">
        <v>155</v>
      </c>
      <c r="E2" s="9" t="s">
        <v>156</v>
      </c>
      <c r="F2" s="10" t="s">
        <v>157</v>
      </c>
      <c r="G2" s="10"/>
      <c r="H2" s="10"/>
      <c r="I2" s="10"/>
      <c r="J2" s="10"/>
      <c r="K2" s="10"/>
      <c r="L2" s="10"/>
      <c r="M2" s="10"/>
      <c r="N2" s="9" t="s">
        <v>158</v>
      </c>
      <c r="O2" s="9" t="s">
        <v>159</v>
      </c>
      <c r="P2" s="10" t="s">
        <v>160</v>
      </c>
      <c r="Q2" s="10"/>
      <c r="R2" s="9" t="s">
        <v>161</v>
      </c>
      <c r="S2" s="9" t="s">
        <v>162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163</v>
      </c>
      <c r="Q3" s="11" t="s">
        <v>164</v>
      </c>
      <c r="R3" s="12"/>
      <c r="S3" s="12"/>
    </row>
    <row r="4" spans="1:19">
      <c r="A4" s="13" t="s">
        <v>13</v>
      </c>
      <c r="B4" s="14" t="s">
        <v>14</v>
      </c>
      <c r="C4" s="12">
        <v>1</v>
      </c>
      <c r="D4" s="12" t="s">
        <v>22</v>
      </c>
      <c r="E4" s="15" t="s">
        <v>23</v>
      </c>
      <c r="F4" s="11"/>
      <c r="G4" s="11">
        <v>2</v>
      </c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4" t="s">
        <v>17</v>
      </c>
      <c r="S4" s="11"/>
    </row>
    <row r="5" ht="15" spans="1:19">
      <c r="A5" s="13"/>
      <c r="B5" s="14"/>
      <c r="C5" s="12">
        <v>2</v>
      </c>
      <c r="D5" s="12" t="s">
        <v>27</v>
      </c>
      <c r="E5" s="15" t="s">
        <v>165</v>
      </c>
      <c r="F5" s="11"/>
      <c r="G5" s="11"/>
      <c r="H5" s="11">
        <v>2</v>
      </c>
      <c r="I5" s="39"/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4" t="s">
        <v>17</v>
      </c>
      <c r="S5" s="11"/>
    </row>
    <row r="6" ht="22.5" spans="1:19">
      <c r="A6" s="13"/>
      <c r="B6" s="14"/>
      <c r="C6" s="12">
        <v>3</v>
      </c>
      <c r="D6" s="12" t="s">
        <v>15</v>
      </c>
      <c r="E6" s="15" t="s">
        <v>166</v>
      </c>
      <c r="F6" s="11">
        <v>2</v>
      </c>
      <c r="G6" s="11"/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4" t="s">
        <v>17</v>
      </c>
      <c r="S6" s="14" t="s">
        <v>18</v>
      </c>
    </row>
    <row r="7" spans="1:19">
      <c r="A7" s="13"/>
      <c r="B7" s="14"/>
      <c r="C7" s="12">
        <v>4</v>
      </c>
      <c r="D7" s="12" t="s">
        <v>29</v>
      </c>
      <c r="E7" s="15" t="s">
        <v>167</v>
      </c>
      <c r="F7" s="16"/>
      <c r="G7" s="16"/>
      <c r="H7" s="16"/>
      <c r="I7" s="11">
        <v>2</v>
      </c>
      <c r="J7" s="16"/>
      <c r="K7" s="16"/>
      <c r="L7" s="16"/>
      <c r="M7" s="16"/>
      <c r="N7" s="11">
        <v>2</v>
      </c>
      <c r="O7" s="11">
        <v>32</v>
      </c>
      <c r="P7" s="11">
        <v>32</v>
      </c>
      <c r="Q7" s="11"/>
      <c r="R7" s="14" t="s">
        <v>17</v>
      </c>
      <c r="S7" s="14" t="s">
        <v>18</v>
      </c>
    </row>
    <row r="8" ht="22.5" spans="1:19">
      <c r="A8" s="13"/>
      <c r="B8" s="14"/>
      <c r="C8" s="12">
        <v>5</v>
      </c>
      <c r="D8" s="12" t="s">
        <v>19</v>
      </c>
      <c r="E8" s="15" t="s">
        <v>168</v>
      </c>
      <c r="F8" s="11">
        <v>2</v>
      </c>
      <c r="G8" s="11"/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4" t="s">
        <v>17</v>
      </c>
      <c r="S8" s="11"/>
    </row>
    <row r="9" spans="1:19">
      <c r="A9" s="13"/>
      <c r="B9" s="14"/>
      <c r="C9" s="12">
        <v>6</v>
      </c>
      <c r="D9" s="12" t="s">
        <v>31</v>
      </c>
      <c r="E9" s="15" t="s">
        <v>169</v>
      </c>
      <c r="F9" s="11"/>
      <c r="G9" s="11"/>
      <c r="H9" s="17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1"/>
    </row>
    <row r="10" spans="1:19">
      <c r="A10" s="13"/>
      <c r="B10" s="14"/>
      <c r="C10" s="12">
        <v>7</v>
      </c>
      <c r="D10" s="12" t="s">
        <v>33</v>
      </c>
      <c r="E10" s="15" t="s">
        <v>170</v>
      </c>
      <c r="F10" s="11"/>
      <c r="G10" s="11"/>
      <c r="H10" s="11"/>
      <c r="I10" s="17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1"/>
    </row>
    <row r="11" spans="1:19">
      <c r="A11" s="13"/>
      <c r="B11" s="14"/>
      <c r="C11" s="12">
        <v>8</v>
      </c>
      <c r="D11" s="12" t="s">
        <v>171</v>
      </c>
      <c r="E11" s="15" t="s">
        <v>172</v>
      </c>
      <c r="F11" s="11"/>
      <c r="G11" s="11">
        <v>1</v>
      </c>
      <c r="H11" s="11"/>
      <c r="I11" s="11"/>
      <c r="J11" s="11"/>
      <c r="K11" s="40"/>
      <c r="L11" s="11"/>
      <c r="M11" s="11"/>
      <c r="N11" s="11">
        <v>1</v>
      </c>
      <c r="O11" s="11">
        <v>16</v>
      </c>
      <c r="P11" s="11">
        <v>16</v>
      </c>
      <c r="Q11" s="11"/>
      <c r="R11" s="14" t="s">
        <v>26</v>
      </c>
      <c r="S11" s="11"/>
    </row>
    <row r="12" spans="1:19">
      <c r="A12" s="13"/>
      <c r="B12" s="14"/>
      <c r="C12" s="12">
        <v>9</v>
      </c>
      <c r="D12" s="12" t="s">
        <v>173</v>
      </c>
      <c r="E12" s="15" t="s">
        <v>174</v>
      </c>
      <c r="F12" s="11"/>
      <c r="G12" s="11">
        <v>1</v>
      </c>
      <c r="H12" s="11"/>
      <c r="I12" s="11"/>
      <c r="J12" s="11"/>
      <c r="K12" s="11"/>
      <c r="L12" s="11"/>
      <c r="M12" s="11"/>
      <c r="N12" s="11">
        <v>1</v>
      </c>
      <c r="O12" s="11">
        <v>16</v>
      </c>
      <c r="P12" s="11"/>
      <c r="Q12" s="11">
        <v>16</v>
      </c>
      <c r="R12" s="14" t="s">
        <v>26</v>
      </c>
      <c r="S12" s="11"/>
    </row>
    <row r="13" spans="1:19">
      <c r="A13" s="13"/>
      <c r="B13" s="14"/>
      <c r="C13" s="12">
        <v>10</v>
      </c>
      <c r="D13" s="12" t="s">
        <v>56</v>
      </c>
      <c r="E13" s="15" t="s">
        <v>175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176</v>
      </c>
      <c r="S13" s="11"/>
    </row>
    <row r="14" spans="1:19">
      <c r="A14" s="13"/>
      <c r="B14" s="14"/>
      <c r="C14" s="12">
        <v>11</v>
      </c>
      <c r="D14" s="12" t="s">
        <v>35</v>
      </c>
      <c r="E14" s="15" t="s">
        <v>177</v>
      </c>
      <c r="F14" s="11">
        <v>4</v>
      </c>
      <c r="G14" s="11"/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4" t="s">
        <v>178</v>
      </c>
      <c r="S14" s="11"/>
    </row>
    <row r="15" spans="1:19">
      <c r="A15" s="13"/>
      <c r="B15" s="14"/>
      <c r="C15" s="12">
        <v>12</v>
      </c>
      <c r="D15" s="12" t="s">
        <v>38</v>
      </c>
      <c r="E15" s="15" t="s">
        <v>179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4" t="s">
        <v>178</v>
      </c>
      <c r="S15" s="11"/>
    </row>
    <row r="16" ht="24" spans="1:19">
      <c r="A16" s="13"/>
      <c r="B16" s="14"/>
      <c r="C16" s="12">
        <v>13</v>
      </c>
      <c r="D16" s="18" t="s">
        <v>40</v>
      </c>
      <c r="E16" s="19" t="s">
        <v>180</v>
      </c>
      <c r="F16" s="11">
        <v>2</v>
      </c>
      <c r="G16" s="11"/>
      <c r="H16" s="11"/>
      <c r="I16" s="11"/>
      <c r="J16" s="11"/>
      <c r="K16" s="11"/>
      <c r="L16" s="11"/>
      <c r="M16" s="11"/>
      <c r="N16" s="11">
        <v>1</v>
      </c>
      <c r="O16" s="11">
        <v>32</v>
      </c>
      <c r="P16" s="11">
        <v>32</v>
      </c>
      <c r="Q16" s="11"/>
      <c r="R16" s="21" t="s">
        <v>181</v>
      </c>
      <c r="S16" s="21" t="s">
        <v>182</v>
      </c>
    </row>
    <row r="17" ht="24" spans="1:19">
      <c r="A17" s="13"/>
      <c r="B17" s="14"/>
      <c r="C17" s="12">
        <v>14</v>
      </c>
      <c r="D17" s="18" t="s">
        <v>43</v>
      </c>
      <c r="E17" s="19" t="s">
        <v>183</v>
      </c>
      <c r="F17" s="15"/>
      <c r="G17" s="11">
        <v>2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21" t="s">
        <v>181</v>
      </c>
      <c r="S17" s="21" t="s">
        <v>182</v>
      </c>
    </row>
    <row r="18" ht="24" spans="1:19">
      <c r="A18" s="13"/>
      <c r="B18" s="14"/>
      <c r="C18" s="12">
        <v>15</v>
      </c>
      <c r="D18" s="18" t="s">
        <v>45</v>
      </c>
      <c r="E18" s="19" t="s">
        <v>184</v>
      </c>
      <c r="F18" s="11"/>
      <c r="G18" s="11"/>
      <c r="H18" s="11">
        <v>2</v>
      </c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21" t="s">
        <v>181</v>
      </c>
      <c r="S18" s="21" t="s">
        <v>182</v>
      </c>
    </row>
    <row r="19" ht="24" spans="1:19">
      <c r="A19" s="13"/>
      <c r="B19" s="14"/>
      <c r="C19" s="12">
        <v>16</v>
      </c>
      <c r="D19" s="18" t="s">
        <v>47</v>
      </c>
      <c r="E19" s="19" t="s">
        <v>185</v>
      </c>
      <c r="F19" s="11"/>
      <c r="G19" s="11"/>
      <c r="H19" s="11"/>
      <c r="I19" s="11">
        <v>2</v>
      </c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1"/>
      <c r="R19" s="21" t="s">
        <v>181</v>
      </c>
      <c r="S19" s="21" t="s">
        <v>182</v>
      </c>
    </row>
    <row r="20" spans="1:19">
      <c r="A20" s="13"/>
      <c r="B20" s="14"/>
      <c r="C20" s="12">
        <v>17</v>
      </c>
      <c r="D20" s="12" t="s">
        <v>186</v>
      </c>
      <c r="E20" s="15" t="s">
        <v>187</v>
      </c>
      <c r="F20" s="11">
        <v>6</v>
      </c>
      <c r="G20" s="11"/>
      <c r="H20" s="11"/>
      <c r="I20" s="11"/>
      <c r="J20" s="11"/>
      <c r="K20" s="11"/>
      <c r="L20" s="11"/>
      <c r="M20" s="11"/>
      <c r="N20" s="11">
        <v>6</v>
      </c>
      <c r="O20" s="11">
        <v>96</v>
      </c>
      <c r="P20" s="11">
        <v>96</v>
      </c>
      <c r="Q20" s="11"/>
      <c r="R20" s="14" t="s">
        <v>51</v>
      </c>
      <c r="S20" s="21" t="s">
        <v>188</v>
      </c>
    </row>
    <row r="21" spans="1:19">
      <c r="A21" s="13"/>
      <c r="B21" s="14"/>
      <c r="C21" s="12">
        <v>18</v>
      </c>
      <c r="D21" s="12" t="s">
        <v>189</v>
      </c>
      <c r="E21" s="15" t="s">
        <v>190</v>
      </c>
      <c r="F21" s="11"/>
      <c r="G21" s="11">
        <v>6</v>
      </c>
      <c r="H21" s="11"/>
      <c r="I21" s="11"/>
      <c r="J21" s="11"/>
      <c r="K21" s="11"/>
      <c r="L21" s="11"/>
      <c r="M21" s="11"/>
      <c r="N21" s="11">
        <v>6</v>
      </c>
      <c r="O21" s="11">
        <v>96</v>
      </c>
      <c r="P21" s="11">
        <v>96</v>
      </c>
      <c r="Q21" s="11"/>
      <c r="R21" s="14" t="s">
        <v>51</v>
      </c>
      <c r="S21" s="21" t="s">
        <v>188</v>
      </c>
    </row>
    <row r="22" spans="1:19">
      <c r="A22" s="13"/>
      <c r="B22" s="14"/>
      <c r="C22" s="12">
        <v>19</v>
      </c>
      <c r="D22" s="18" t="s">
        <v>54</v>
      </c>
      <c r="E22" s="15" t="s">
        <v>191</v>
      </c>
      <c r="F22" s="11">
        <v>4</v>
      </c>
      <c r="G22" s="11"/>
      <c r="H22" s="11"/>
      <c r="I22" s="11"/>
      <c r="J22" s="11"/>
      <c r="K22" s="11"/>
      <c r="L22" s="11"/>
      <c r="M22" s="11"/>
      <c r="N22" s="11">
        <v>4</v>
      </c>
      <c r="O22" s="11">
        <v>64</v>
      </c>
      <c r="P22" s="11">
        <v>64</v>
      </c>
      <c r="Q22" s="11"/>
      <c r="R22" s="14" t="s">
        <v>51</v>
      </c>
      <c r="S22" s="21" t="s">
        <v>188</v>
      </c>
    </row>
    <row r="23" spans="1:19">
      <c r="A23" s="13"/>
      <c r="B23" s="14"/>
      <c r="C23" s="12">
        <v>20</v>
      </c>
      <c r="D23" s="12" t="s">
        <v>59</v>
      </c>
      <c r="E23" s="15" t="s">
        <v>192</v>
      </c>
      <c r="F23" s="11">
        <v>2</v>
      </c>
      <c r="G23" s="11"/>
      <c r="H23" s="11"/>
      <c r="I23" s="11"/>
      <c r="J23" s="11"/>
      <c r="K23" s="11"/>
      <c r="L23" s="11"/>
      <c r="M23" s="11"/>
      <c r="N23" s="11">
        <v>2</v>
      </c>
      <c r="O23" s="11">
        <v>24</v>
      </c>
      <c r="P23" s="11">
        <v>24</v>
      </c>
      <c r="Q23" s="11">
        <v>8</v>
      </c>
      <c r="R23" s="14" t="s">
        <v>193</v>
      </c>
      <c r="S23" s="14"/>
    </row>
    <row r="24" spans="1:21">
      <c r="A24" s="13"/>
      <c r="B24" s="14"/>
      <c r="C24" s="12">
        <v>21</v>
      </c>
      <c r="D24" s="12" t="s">
        <v>62</v>
      </c>
      <c r="E24" s="15" t="s">
        <v>194</v>
      </c>
      <c r="F24" s="12"/>
      <c r="G24" s="20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4" t="s">
        <v>193</v>
      </c>
      <c r="S24" s="11"/>
      <c r="U24" s="14"/>
    </row>
    <row r="25" spans="1:19">
      <c r="A25" s="13"/>
      <c r="B25" s="14"/>
      <c r="C25" s="12">
        <v>22</v>
      </c>
      <c r="D25" s="21" t="s">
        <v>64</v>
      </c>
      <c r="E25" s="15" t="s">
        <v>195</v>
      </c>
      <c r="F25" s="60">
        <v>2</v>
      </c>
      <c r="G25" s="60"/>
      <c r="H25" s="60"/>
      <c r="I25" s="60"/>
      <c r="J25" s="60"/>
      <c r="K25" s="60"/>
      <c r="L25" s="60"/>
      <c r="M25" s="60"/>
      <c r="N25" s="60">
        <v>2</v>
      </c>
      <c r="O25" s="60">
        <v>32</v>
      </c>
      <c r="P25" s="60">
        <v>32</v>
      </c>
      <c r="Q25" s="11"/>
      <c r="R25" s="14"/>
      <c r="S25" s="14"/>
    </row>
    <row r="26" spans="1:19">
      <c r="A26" s="13"/>
      <c r="B26" s="14"/>
      <c r="C26" s="12">
        <v>23</v>
      </c>
      <c r="D26" s="74" t="s">
        <v>196</v>
      </c>
      <c r="E26" s="15" t="s">
        <v>197</v>
      </c>
      <c r="F26" s="60">
        <v>1</v>
      </c>
      <c r="G26" s="60"/>
      <c r="H26" s="60"/>
      <c r="I26" s="60"/>
      <c r="J26" s="60"/>
      <c r="K26" s="60"/>
      <c r="L26" s="60"/>
      <c r="M26" s="60"/>
      <c r="N26" s="60">
        <v>1</v>
      </c>
      <c r="O26" s="60"/>
      <c r="P26" s="60"/>
      <c r="Q26" s="11"/>
      <c r="R26" s="14"/>
      <c r="S26" s="14"/>
    </row>
    <row r="27" s="1" customFormat="1" ht="24.75" customHeight="1" spans="1:19">
      <c r="A27" s="13"/>
      <c r="B27" s="14"/>
      <c r="C27" s="23" t="s">
        <v>69</v>
      </c>
      <c r="D27" s="24"/>
      <c r="E27" s="24"/>
      <c r="F27" s="25">
        <f t="shared" ref="F27:Q27" si="0">SUM(F4:F26)</f>
        <v>25</v>
      </c>
      <c r="G27" s="25">
        <f t="shared" si="0"/>
        <v>20</v>
      </c>
      <c r="H27" s="25">
        <f t="shared" si="0"/>
        <v>4.5</v>
      </c>
      <c r="I27" s="25">
        <f t="shared" si="0"/>
        <v>4.5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41">
        <f t="shared" si="0"/>
        <v>50</v>
      </c>
      <c r="O27" s="25">
        <f t="shared" si="0"/>
        <v>856</v>
      </c>
      <c r="P27" s="25">
        <f t="shared" si="0"/>
        <v>840</v>
      </c>
      <c r="Q27" s="25">
        <f t="shared" si="0"/>
        <v>24</v>
      </c>
      <c r="R27" s="25"/>
      <c r="S27" s="24"/>
    </row>
    <row r="28" s="1" customFormat="1" ht="24.75" customHeight="1" spans="1:19">
      <c r="A28" s="13"/>
      <c r="B28" s="26" t="s">
        <v>70</v>
      </c>
      <c r="C28" s="14" t="s">
        <v>71</v>
      </c>
      <c r="D28" s="11"/>
      <c r="E28" s="11"/>
      <c r="F28" s="27" t="s">
        <v>198</v>
      </c>
      <c r="G28" s="27"/>
      <c r="H28" s="27"/>
      <c r="I28" s="27"/>
      <c r="J28" s="27"/>
      <c r="K28" s="27"/>
      <c r="L28" s="27"/>
      <c r="M28" s="25"/>
      <c r="N28" s="25" t="s">
        <v>73</v>
      </c>
      <c r="O28" s="25"/>
      <c r="P28" s="42" t="s">
        <v>74</v>
      </c>
      <c r="Q28" s="48"/>
      <c r="R28" s="48"/>
      <c r="S28" s="49"/>
    </row>
    <row r="29" ht="24" customHeight="1" spans="1:19">
      <c r="A29" s="13"/>
      <c r="B29" s="28"/>
      <c r="C29" s="14" t="s">
        <v>75</v>
      </c>
      <c r="D29" s="11"/>
      <c r="E29" s="11"/>
      <c r="F29" s="27" t="s">
        <v>198</v>
      </c>
      <c r="G29" s="27"/>
      <c r="H29" s="27"/>
      <c r="I29" s="27"/>
      <c r="J29" s="27"/>
      <c r="K29" s="27"/>
      <c r="L29" s="27"/>
      <c r="M29" s="43"/>
      <c r="N29" s="11" t="s">
        <v>76</v>
      </c>
      <c r="O29" s="11"/>
      <c r="P29" s="44"/>
      <c r="Q29" s="50"/>
      <c r="R29" s="50"/>
      <c r="S29" s="51"/>
    </row>
    <row r="30" ht="24" customHeight="1" spans="1:19">
      <c r="A30" s="13"/>
      <c r="B30" s="28"/>
      <c r="C30" s="14" t="s">
        <v>77</v>
      </c>
      <c r="D30" s="11"/>
      <c r="E30" s="11"/>
      <c r="F30" s="27" t="s">
        <v>198</v>
      </c>
      <c r="G30" s="27"/>
      <c r="H30" s="27"/>
      <c r="I30" s="27"/>
      <c r="J30" s="27"/>
      <c r="K30" s="27"/>
      <c r="L30" s="27"/>
      <c r="M30" s="43"/>
      <c r="N30" s="11" t="s">
        <v>76</v>
      </c>
      <c r="O30" s="11"/>
      <c r="P30" s="44"/>
      <c r="Q30" s="50"/>
      <c r="R30" s="50"/>
      <c r="S30" s="51"/>
    </row>
    <row r="31" ht="24" customHeight="1" spans="1:19">
      <c r="A31" s="13"/>
      <c r="B31" s="28"/>
      <c r="C31" s="14" t="s">
        <v>78</v>
      </c>
      <c r="D31" s="11"/>
      <c r="E31" s="11"/>
      <c r="F31" s="27" t="s">
        <v>198</v>
      </c>
      <c r="G31" s="27"/>
      <c r="H31" s="27"/>
      <c r="I31" s="27"/>
      <c r="J31" s="27"/>
      <c r="K31" s="27"/>
      <c r="L31" s="27"/>
      <c r="M31" s="43"/>
      <c r="N31" s="11"/>
      <c r="O31" s="11"/>
      <c r="P31" s="44"/>
      <c r="Q31" s="50"/>
      <c r="R31" s="50"/>
      <c r="S31" s="51"/>
    </row>
    <row r="32" ht="24" customHeight="1" spans="1:19">
      <c r="A32" s="13"/>
      <c r="B32" s="28"/>
      <c r="C32" s="14" t="s">
        <v>79</v>
      </c>
      <c r="D32" s="11"/>
      <c r="E32" s="11"/>
      <c r="F32" s="27" t="s">
        <v>198</v>
      </c>
      <c r="G32" s="27"/>
      <c r="H32" s="27"/>
      <c r="I32" s="27"/>
      <c r="J32" s="27"/>
      <c r="K32" s="27"/>
      <c r="L32" s="27"/>
      <c r="M32" s="43"/>
      <c r="N32" s="11"/>
      <c r="O32" s="11"/>
      <c r="P32" s="44"/>
      <c r="Q32" s="50"/>
      <c r="R32" s="50"/>
      <c r="S32" s="51"/>
    </row>
    <row r="33" ht="24" customHeight="1" spans="1:19">
      <c r="A33" s="13"/>
      <c r="B33" s="28"/>
      <c r="C33" s="14" t="s">
        <v>80</v>
      </c>
      <c r="D33" s="11"/>
      <c r="E33" s="11"/>
      <c r="F33" s="27" t="s">
        <v>198</v>
      </c>
      <c r="G33" s="27"/>
      <c r="H33" s="27"/>
      <c r="I33" s="27"/>
      <c r="J33" s="27"/>
      <c r="K33" s="27"/>
      <c r="L33" s="27"/>
      <c r="M33" s="43"/>
      <c r="N33" s="11"/>
      <c r="O33" s="11"/>
      <c r="P33" s="44"/>
      <c r="Q33" s="50"/>
      <c r="R33" s="50"/>
      <c r="S33" s="51"/>
    </row>
    <row r="34" ht="24" customHeight="1" spans="1:19">
      <c r="A34" s="13"/>
      <c r="B34" s="28"/>
      <c r="C34" s="14" t="s">
        <v>81</v>
      </c>
      <c r="D34" s="11"/>
      <c r="E34" s="11"/>
      <c r="F34" s="27" t="s">
        <v>198</v>
      </c>
      <c r="G34" s="27"/>
      <c r="H34" s="27"/>
      <c r="I34" s="27"/>
      <c r="J34" s="27"/>
      <c r="K34" s="27"/>
      <c r="L34" s="27"/>
      <c r="M34" s="43"/>
      <c r="N34" s="11"/>
      <c r="O34" s="11"/>
      <c r="P34" s="45"/>
      <c r="Q34" s="52"/>
      <c r="R34" s="52"/>
      <c r="S34" s="53"/>
    </row>
    <row r="35" s="1" customFormat="1" ht="24" customHeight="1" spans="1:19">
      <c r="A35" s="13"/>
      <c r="B35" s="8"/>
      <c r="C35" s="24" t="s">
        <v>199</v>
      </c>
      <c r="D35" s="24"/>
      <c r="E35" s="24"/>
      <c r="F35" s="25"/>
      <c r="G35" s="25"/>
      <c r="H35" s="24"/>
      <c r="I35" s="46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54"/>
      <c r="R35" s="54"/>
      <c r="S35" s="54"/>
    </row>
    <row r="36" ht="24" spans="1:21">
      <c r="A36" s="29" t="s">
        <v>82</v>
      </c>
      <c r="B36" s="26" t="s">
        <v>83</v>
      </c>
      <c r="C36" s="18">
        <v>1</v>
      </c>
      <c r="D36" s="74" t="s">
        <v>200</v>
      </c>
      <c r="E36" s="19" t="s">
        <v>201</v>
      </c>
      <c r="F36" s="21"/>
      <c r="G36" s="21"/>
      <c r="H36" s="30">
        <v>3</v>
      </c>
      <c r="I36" s="21"/>
      <c r="J36" s="21"/>
      <c r="K36" s="21"/>
      <c r="L36" s="21"/>
      <c r="M36" s="21"/>
      <c r="N36" s="21">
        <v>3</v>
      </c>
      <c r="O36" s="37">
        <v>48</v>
      </c>
      <c r="P36" s="21">
        <v>48</v>
      </c>
      <c r="Q36" s="21"/>
      <c r="R36" s="21" t="s">
        <v>202</v>
      </c>
      <c r="S36" s="21" t="s">
        <v>188</v>
      </c>
      <c r="U36" s="55"/>
    </row>
    <row r="37" ht="24" spans="1:21">
      <c r="A37" s="31"/>
      <c r="B37" s="28"/>
      <c r="C37" s="18">
        <v>2</v>
      </c>
      <c r="D37" s="74" t="s">
        <v>200</v>
      </c>
      <c r="E37" s="19" t="s">
        <v>203</v>
      </c>
      <c r="F37" s="21"/>
      <c r="G37" s="21"/>
      <c r="H37" s="21"/>
      <c r="I37" s="30">
        <v>3</v>
      </c>
      <c r="J37" s="21"/>
      <c r="K37" s="21"/>
      <c r="L37" s="21"/>
      <c r="M37" s="21"/>
      <c r="N37" s="21">
        <v>3</v>
      </c>
      <c r="O37" s="21">
        <v>48</v>
      </c>
      <c r="P37" s="21">
        <v>48</v>
      </c>
      <c r="Q37" s="21"/>
      <c r="R37" s="21" t="s">
        <v>202</v>
      </c>
      <c r="S37" s="56" t="s">
        <v>18</v>
      </c>
      <c r="U37" s="55"/>
    </row>
    <row r="38" spans="1:21">
      <c r="A38" s="31"/>
      <c r="B38" s="28"/>
      <c r="C38" s="18">
        <v>3</v>
      </c>
      <c r="D38" s="74" t="s">
        <v>200</v>
      </c>
      <c r="E38" s="32" t="s">
        <v>204</v>
      </c>
      <c r="F38" s="18"/>
      <c r="G38" s="18"/>
      <c r="H38" s="18"/>
      <c r="I38" s="18" t="s">
        <v>106</v>
      </c>
      <c r="J38" s="18"/>
      <c r="K38" s="18"/>
      <c r="L38" s="18"/>
      <c r="M38" s="18"/>
      <c r="N38" s="18">
        <v>2</v>
      </c>
      <c r="O38" s="18">
        <v>32</v>
      </c>
      <c r="P38" s="18">
        <v>16</v>
      </c>
      <c r="Q38" s="18">
        <v>16</v>
      </c>
      <c r="R38" s="21" t="s">
        <v>51</v>
      </c>
      <c r="S38" s="21" t="s">
        <v>21</v>
      </c>
      <c r="U38" s="55"/>
    </row>
    <row r="39" ht="24" spans="1:21">
      <c r="A39" s="31"/>
      <c r="B39" s="28"/>
      <c r="C39" s="18">
        <v>4</v>
      </c>
      <c r="D39" s="18" t="s">
        <v>92</v>
      </c>
      <c r="E39" s="19" t="s">
        <v>205</v>
      </c>
      <c r="F39" s="21"/>
      <c r="G39" s="21">
        <v>3</v>
      </c>
      <c r="H39" s="21"/>
      <c r="I39" s="21"/>
      <c r="J39" s="21"/>
      <c r="K39" s="21"/>
      <c r="L39" s="21"/>
      <c r="M39" s="21"/>
      <c r="N39" s="21">
        <v>3</v>
      </c>
      <c r="O39" s="21">
        <v>48</v>
      </c>
      <c r="P39" s="21">
        <v>48</v>
      </c>
      <c r="Q39" s="21"/>
      <c r="R39" s="56" t="s">
        <v>94</v>
      </c>
      <c r="S39" s="56" t="s">
        <v>18</v>
      </c>
      <c r="U39" s="55"/>
    </row>
    <row r="40" ht="24" spans="1:21">
      <c r="A40" s="31"/>
      <c r="B40" s="28"/>
      <c r="C40" s="18">
        <v>5</v>
      </c>
      <c r="D40" s="18" t="s">
        <v>206</v>
      </c>
      <c r="E40" s="19" t="s">
        <v>207</v>
      </c>
      <c r="F40" s="21"/>
      <c r="G40" s="21"/>
      <c r="H40" s="21">
        <v>2</v>
      </c>
      <c r="I40" s="21"/>
      <c r="J40" s="21"/>
      <c r="K40" s="21"/>
      <c r="L40" s="21"/>
      <c r="M40" s="21"/>
      <c r="N40" s="21">
        <v>2</v>
      </c>
      <c r="O40" s="21">
        <v>32</v>
      </c>
      <c r="P40" s="21">
        <v>32</v>
      </c>
      <c r="Q40" s="21"/>
      <c r="R40" s="56" t="s">
        <v>94</v>
      </c>
      <c r="S40" s="56" t="s">
        <v>18</v>
      </c>
      <c r="U40" s="55"/>
    </row>
    <row r="41" ht="36" spans="1:21">
      <c r="A41" s="31"/>
      <c r="B41" s="28"/>
      <c r="C41" s="18">
        <v>6</v>
      </c>
      <c r="D41" s="18" t="s">
        <v>122</v>
      </c>
      <c r="E41" s="20" t="s">
        <v>208</v>
      </c>
      <c r="F41" s="21"/>
      <c r="G41" s="21"/>
      <c r="H41" s="21"/>
      <c r="I41" s="21"/>
      <c r="J41" s="21">
        <v>3</v>
      </c>
      <c r="L41" s="21"/>
      <c r="M41" s="21"/>
      <c r="N41" s="21">
        <v>3</v>
      </c>
      <c r="O41" s="21">
        <v>48</v>
      </c>
      <c r="P41" s="21">
        <v>48</v>
      </c>
      <c r="Q41" s="21"/>
      <c r="R41" s="56" t="s">
        <v>51</v>
      </c>
      <c r="S41" s="56" t="s">
        <v>18</v>
      </c>
      <c r="U41" s="55"/>
    </row>
    <row r="42" ht="36" spans="1:21">
      <c r="A42" s="31"/>
      <c r="B42" s="28"/>
      <c r="C42" s="18">
        <v>7</v>
      </c>
      <c r="D42" s="74" t="s">
        <v>200</v>
      </c>
      <c r="E42" s="19" t="s">
        <v>209</v>
      </c>
      <c r="F42" s="21"/>
      <c r="G42" s="21"/>
      <c r="H42" s="21"/>
      <c r="I42" s="21"/>
      <c r="J42" s="18" t="s">
        <v>101</v>
      </c>
      <c r="K42" s="21"/>
      <c r="L42" s="21"/>
      <c r="M42" s="21"/>
      <c r="N42" s="21">
        <v>3</v>
      </c>
      <c r="O42" s="21">
        <v>48</v>
      </c>
      <c r="P42" s="18">
        <v>32</v>
      </c>
      <c r="Q42" s="21">
        <v>16</v>
      </c>
      <c r="R42" s="21" t="s">
        <v>202</v>
      </c>
      <c r="S42" s="56" t="s">
        <v>21</v>
      </c>
      <c r="U42" s="55"/>
    </row>
    <row r="43" ht="36" spans="1:21">
      <c r="A43" s="31"/>
      <c r="B43" s="28"/>
      <c r="C43" s="18">
        <v>8</v>
      </c>
      <c r="D43" s="21" t="s">
        <v>102</v>
      </c>
      <c r="E43" s="34" t="s">
        <v>210</v>
      </c>
      <c r="F43" s="21"/>
      <c r="G43" s="21"/>
      <c r="H43" s="21"/>
      <c r="I43" s="21"/>
      <c r="J43" s="18" t="s">
        <v>101</v>
      </c>
      <c r="K43" s="21"/>
      <c r="L43" s="21"/>
      <c r="M43" s="21"/>
      <c r="N43" s="21">
        <v>3</v>
      </c>
      <c r="O43" s="21">
        <v>48</v>
      </c>
      <c r="P43" s="18">
        <v>32</v>
      </c>
      <c r="Q43" s="21">
        <v>16</v>
      </c>
      <c r="R43" s="21" t="s">
        <v>51</v>
      </c>
      <c r="S43" s="21" t="s">
        <v>21</v>
      </c>
      <c r="U43" s="55"/>
    </row>
    <row r="44" ht="24" spans="1:21">
      <c r="A44" s="31"/>
      <c r="B44" s="28"/>
      <c r="C44" s="18">
        <v>9</v>
      </c>
      <c r="D44" s="74" t="s">
        <v>200</v>
      </c>
      <c r="E44" s="19" t="s">
        <v>211</v>
      </c>
      <c r="F44" s="21"/>
      <c r="G44" s="21"/>
      <c r="H44" s="21"/>
      <c r="I44" s="21"/>
      <c r="J44" s="21"/>
      <c r="K44" s="30">
        <v>2</v>
      </c>
      <c r="L44" s="21"/>
      <c r="M44" s="21"/>
      <c r="N44" s="21">
        <v>2</v>
      </c>
      <c r="O44" s="21">
        <f t="shared" ref="O44:O45" si="1">N44*16</f>
        <v>32</v>
      </c>
      <c r="P44" s="21">
        <v>32</v>
      </c>
      <c r="Q44" s="21"/>
      <c r="R44" s="21" t="s">
        <v>202</v>
      </c>
      <c r="S44" s="56" t="s">
        <v>18</v>
      </c>
      <c r="U44" s="55"/>
    </row>
    <row r="45" ht="24" spans="1:21">
      <c r="A45" s="31"/>
      <c r="B45" s="28"/>
      <c r="C45" s="18">
        <v>10</v>
      </c>
      <c r="D45" s="18" t="s">
        <v>107</v>
      </c>
      <c r="E45" s="19" t="s">
        <v>212</v>
      </c>
      <c r="F45" s="21"/>
      <c r="G45" s="21"/>
      <c r="H45" s="21"/>
      <c r="I45" s="21"/>
      <c r="J45" s="18" t="s">
        <v>101</v>
      </c>
      <c r="L45" s="21"/>
      <c r="M45" s="21"/>
      <c r="N45" s="21">
        <v>3</v>
      </c>
      <c r="O45" s="21">
        <f t="shared" si="1"/>
        <v>48</v>
      </c>
      <c r="P45" s="21">
        <v>32</v>
      </c>
      <c r="Q45" s="21">
        <v>16</v>
      </c>
      <c r="R45" s="21" t="s">
        <v>202</v>
      </c>
      <c r="S45" s="56" t="s">
        <v>21</v>
      </c>
      <c r="U45" s="55"/>
    </row>
    <row r="46" s="1" customFormat="1" spans="1:19">
      <c r="A46" s="31"/>
      <c r="B46" s="35"/>
      <c r="C46" s="23" t="s">
        <v>109</v>
      </c>
      <c r="D46" s="24"/>
      <c r="E46" s="24"/>
      <c r="F46" s="25">
        <f t="shared" ref="F46:Q46" si="2">SUM(F36:F45)</f>
        <v>0</v>
      </c>
      <c r="G46" s="25">
        <f t="shared" si="2"/>
        <v>3</v>
      </c>
      <c r="H46" s="25">
        <f t="shared" si="2"/>
        <v>5</v>
      </c>
      <c r="I46" s="25">
        <v>5</v>
      </c>
      <c r="J46" s="25">
        <v>12</v>
      </c>
      <c r="K46" s="25">
        <f t="shared" si="2"/>
        <v>2</v>
      </c>
      <c r="L46" s="25">
        <f t="shared" si="2"/>
        <v>0</v>
      </c>
      <c r="M46" s="25">
        <f t="shared" si="2"/>
        <v>0</v>
      </c>
      <c r="N46" s="25">
        <f t="shared" si="2"/>
        <v>27</v>
      </c>
      <c r="O46" s="25">
        <f t="shared" si="2"/>
        <v>432</v>
      </c>
      <c r="P46" s="25">
        <f t="shared" si="2"/>
        <v>368</v>
      </c>
      <c r="Q46" s="25">
        <f t="shared" si="2"/>
        <v>64</v>
      </c>
      <c r="R46" s="23"/>
      <c r="S46" s="24"/>
    </row>
    <row r="47" spans="1:19">
      <c r="A47" s="31"/>
      <c r="B47" s="36" t="s">
        <v>110</v>
      </c>
      <c r="C47" s="11">
        <v>1</v>
      </c>
      <c r="D47" s="18" t="s">
        <v>111</v>
      </c>
      <c r="E47" s="19" t="s">
        <v>213</v>
      </c>
      <c r="F47" s="21"/>
      <c r="G47" s="21"/>
      <c r="H47" s="21"/>
      <c r="I47" s="21">
        <v>3</v>
      </c>
      <c r="J47" s="21"/>
      <c r="K47" s="21"/>
      <c r="L47" s="21"/>
      <c r="M47" s="21"/>
      <c r="N47" s="21">
        <v>3</v>
      </c>
      <c r="O47" s="21">
        <v>48</v>
      </c>
      <c r="P47" s="37">
        <v>48</v>
      </c>
      <c r="Q47" s="37"/>
      <c r="R47" s="21" t="s">
        <v>113</v>
      </c>
      <c r="S47" s="56" t="s">
        <v>18</v>
      </c>
    </row>
    <row r="48" spans="1:19">
      <c r="A48" s="31"/>
      <c r="B48" s="36"/>
      <c r="C48" s="11">
        <v>2</v>
      </c>
      <c r="D48" s="18" t="s">
        <v>214</v>
      </c>
      <c r="E48" s="32" t="s">
        <v>215</v>
      </c>
      <c r="F48" s="21"/>
      <c r="G48" s="21"/>
      <c r="H48" s="18">
        <v>2</v>
      </c>
      <c r="I48" s="21"/>
      <c r="K48" s="21"/>
      <c r="L48" s="21"/>
      <c r="M48" s="21"/>
      <c r="N48" s="21">
        <v>2</v>
      </c>
      <c r="O48" s="21">
        <v>32</v>
      </c>
      <c r="P48" s="21">
        <v>32</v>
      </c>
      <c r="Q48" s="21"/>
      <c r="R48" s="56" t="s">
        <v>116</v>
      </c>
      <c r="S48" s="56" t="s">
        <v>18</v>
      </c>
    </row>
    <row r="49" ht="24" spans="1:19">
      <c r="A49" s="31"/>
      <c r="B49" s="36"/>
      <c r="C49" s="11">
        <v>3</v>
      </c>
      <c r="D49" s="18" t="s">
        <v>117</v>
      </c>
      <c r="E49" s="19" t="s">
        <v>216</v>
      </c>
      <c r="F49" s="21"/>
      <c r="G49" s="21"/>
      <c r="H49" s="18">
        <v>2</v>
      </c>
      <c r="I49" s="21"/>
      <c r="J49" s="21"/>
      <c r="K49" s="21"/>
      <c r="L49" s="21"/>
      <c r="M49" s="21"/>
      <c r="N49" s="21">
        <v>2</v>
      </c>
      <c r="O49" s="21">
        <v>32</v>
      </c>
      <c r="P49" s="21">
        <v>32</v>
      </c>
      <c r="Q49" s="21"/>
      <c r="R49" s="56" t="s">
        <v>94</v>
      </c>
      <c r="S49" s="56" t="s">
        <v>18</v>
      </c>
    </row>
    <row r="50" ht="24" spans="1:19">
      <c r="A50" s="31"/>
      <c r="B50" s="36"/>
      <c r="C50" s="11">
        <v>4</v>
      </c>
      <c r="D50" s="18" t="s">
        <v>119</v>
      </c>
      <c r="E50" s="19" t="s">
        <v>217</v>
      </c>
      <c r="F50" s="21"/>
      <c r="G50" s="21"/>
      <c r="H50" s="18" t="s">
        <v>121</v>
      </c>
      <c r="I50" s="21"/>
      <c r="J50" s="21"/>
      <c r="K50" s="21"/>
      <c r="L50" s="21"/>
      <c r="M50" s="21"/>
      <c r="N50" s="21">
        <v>3</v>
      </c>
      <c r="O50" s="21">
        <v>48</v>
      </c>
      <c r="P50" s="21">
        <v>16</v>
      </c>
      <c r="Q50" s="21">
        <v>32</v>
      </c>
      <c r="R50" s="56" t="s">
        <v>51</v>
      </c>
      <c r="S50" s="56" t="s">
        <v>21</v>
      </c>
    </row>
    <row r="51" ht="24" spans="1:19">
      <c r="A51" s="31"/>
      <c r="B51" s="36"/>
      <c r="C51" s="11">
        <v>5</v>
      </c>
      <c r="D51" s="18" t="s">
        <v>97</v>
      </c>
      <c r="E51" s="19" t="s">
        <v>218</v>
      </c>
      <c r="F51" s="21"/>
      <c r="G51" s="21"/>
      <c r="H51" s="21"/>
      <c r="I51" s="21"/>
      <c r="J51" s="21">
        <v>2</v>
      </c>
      <c r="K51" s="21"/>
      <c r="L51" s="21"/>
      <c r="M51" s="21"/>
      <c r="N51" s="21">
        <v>2</v>
      </c>
      <c r="O51" s="21">
        <f t="shared" ref="O51:O52" si="3">N51*16</f>
        <v>32</v>
      </c>
      <c r="P51" s="21">
        <v>32</v>
      </c>
      <c r="Q51" s="21"/>
      <c r="R51" s="21" t="s">
        <v>202</v>
      </c>
      <c r="S51" s="56" t="s">
        <v>18</v>
      </c>
    </row>
    <row r="52" ht="36" spans="1:19">
      <c r="A52" s="31"/>
      <c r="B52" s="36"/>
      <c r="C52" s="11">
        <v>6</v>
      </c>
      <c r="D52" s="18" t="s">
        <v>219</v>
      </c>
      <c r="E52" s="19" t="s">
        <v>220</v>
      </c>
      <c r="F52" s="21"/>
      <c r="G52" s="21"/>
      <c r="H52" s="21"/>
      <c r="I52" s="21">
        <v>3</v>
      </c>
      <c r="J52" s="21"/>
      <c r="K52" s="21"/>
      <c r="L52" s="21"/>
      <c r="M52" s="21"/>
      <c r="N52" s="21">
        <v>3</v>
      </c>
      <c r="O52" s="21">
        <f t="shared" si="3"/>
        <v>48</v>
      </c>
      <c r="P52" s="21">
        <v>48</v>
      </c>
      <c r="Q52" s="21"/>
      <c r="R52" s="21" t="s">
        <v>202</v>
      </c>
      <c r="S52" s="21" t="s">
        <v>182</v>
      </c>
    </row>
    <row r="53" ht="24" spans="1:19">
      <c r="A53" s="31"/>
      <c r="B53" s="36"/>
      <c r="C53" s="11">
        <v>7</v>
      </c>
      <c r="D53" s="18" t="s">
        <v>221</v>
      </c>
      <c r="E53" s="19" t="s">
        <v>222</v>
      </c>
      <c r="F53" s="21"/>
      <c r="G53" s="21"/>
      <c r="H53" s="21"/>
      <c r="I53" s="21"/>
      <c r="J53" s="18" t="s">
        <v>101</v>
      </c>
      <c r="K53" s="21"/>
      <c r="L53" s="21"/>
      <c r="M53" s="21"/>
      <c r="N53" s="21">
        <v>3</v>
      </c>
      <c r="O53" s="21">
        <f t="shared" ref="O53:O61" si="4">N53*16</f>
        <v>48</v>
      </c>
      <c r="P53" s="21">
        <v>32</v>
      </c>
      <c r="Q53" s="21">
        <v>16</v>
      </c>
      <c r="R53" s="21" t="s">
        <v>202</v>
      </c>
      <c r="S53" s="56" t="s">
        <v>21</v>
      </c>
    </row>
    <row r="54" ht="24" spans="1:19">
      <c r="A54" s="31"/>
      <c r="B54" s="36"/>
      <c r="C54" s="11">
        <v>8</v>
      </c>
      <c r="D54" s="18" t="s">
        <v>126</v>
      </c>
      <c r="E54" s="19" t="s">
        <v>223</v>
      </c>
      <c r="F54" s="21"/>
      <c r="G54" s="21"/>
      <c r="H54" s="21"/>
      <c r="I54" s="18" t="s">
        <v>121</v>
      </c>
      <c r="J54" s="21"/>
      <c r="K54" s="47"/>
      <c r="L54" s="37"/>
      <c r="M54" s="21"/>
      <c r="N54" s="21">
        <v>3</v>
      </c>
      <c r="O54" s="21">
        <f t="shared" si="4"/>
        <v>48</v>
      </c>
      <c r="P54" s="21">
        <v>16</v>
      </c>
      <c r="Q54" s="21">
        <v>32</v>
      </c>
      <c r="R54" s="21" t="s">
        <v>202</v>
      </c>
      <c r="S54" s="56" t="s">
        <v>21</v>
      </c>
    </row>
    <row r="55" ht="24" spans="1:19">
      <c r="A55" s="31"/>
      <c r="B55" s="36"/>
      <c r="C55" s="11">
        <v>9</v>
      </c>
      <c r="D55" s="18" t="s">
        <v>128</v>
      </c>
      <c r="E55" s="19" t="s">
        <v>224</v>
      </c>
      <c r="F55" s="21"/>
      <c r="G55" s="21"/>
      <c r="H55" s="21"/>
      <c r="I55" s="21"/>
      <c r="J55" s="21"/>
      <c r="K55" s="21"/>
      <c r="L55" s="21">
        <v>2</v>
      </c>
      <c r="M55" s="21"/>
      <c r="N55" s="21">
        <v>2</v>
      </c>
      <c r="O55" s="21">
        <f t="shared" si="4"/>
        <v>32</v>
      </c>
      <c r="P55" s="21">
        <v>32</v>
      </c>
      <c r="Q55" s="21"/>
      <c r="R55" s="21" t="s">
        <v>202</v>
      </c>
      <c r="S55" s="56" t="s">
        <v>21</v>
      </c>
    </row>
    <row r="56" ht="24" spans="1:19">
      <c r="A56" s="31"/>
      <c r="B56" s="36"/>
      <c r="C56" s="11">
        <v>10</v>
      </c>
      <c r="D56" s="18" t="s">
        <v>130</v>
      </c>
      <c r="E56" s="19" t="s">
        <v>225</v>
      </c>
      <c r="F56" s="21"/>
      <c r="G56" s="21"/>
      <c r="H56" s="21"/>
      <c r="I56" s="21"/>
      <c r="J56" s="21"/>
      <c r="K56" s="21">
        <v>2</v>
      </c>
      <c r="L56" s="21"/>
      <c r="M56" s="21"/>
      <c r="N56" s="21">
        <v>2</v>
      </c>
      <c r="O56" s="21">
        <f t="shared" si="4"/>
        <v>32</v>
      </c>
      <c r="P56" s="21">
        <v>32</v>
      </c>
      <c r="Q56" s="21"/>
      <c r="R56" s="21" t="s">
        <v>202</v>
      </c>
      <c r="S56" s="56" t="s">
        <v>21</v>
      </c>
    </row>
    <row r="57" ht="36" spans="1:19">
      <c r="A57" s="31"/>
      <c r="B57" s="36"/>
      <c r="C57" s="11">
        <v>11</v>
      </c>
      <c r="D57" s="18" t="s">
        <v>226</v>
      </c>
      <c r="E57" s="19" t="s">
        <v>227</v>
      </c>
      <c r="F57" s="21"/>
      <c r="G57" s="21"/>
      <c r="H57" s="21"/>
      <c r="I57" s="21"/>
      <c r="J57" s="21"/>
      <c r="K57" s="18" t="s">
        <v>101</v>
      </c>
      <c r="M57" s="21"/>
      <c r="N57" s="21">
        <v>3</v>
      </c>
      <c r="O57" s="21">
        <f t="shared" si="4"/>
        <v>48</v>
      </c>
      <c r="P57" s="21">
        <v>32</v>
      </c>
      <c r="Q57" s="21">
        <v>16</v>
      </c>
      <c r="R57" s="21" t="s">
        <v>202</v>
      </c>
      <c r="S57" s="56" t="s">
        <v>18</v>
      </c>
    </row>
    <row r="58" ht="36" spans="1:19">
      <c r="A58" s="31"/>
      <c r="B58" s="36"/>
      <c r="C58" s="11">
        <v>12</v>
      </c>
      <c r="D58" s="18" t="s">
        <v>228</v>
      </c>
      <c r="E58" s="19" t="s">
        <v>229</v>
      </c>
      <c r="F58" s="21"/>
      <c r="G58" s="21"/>
      <c r="H58" s="21"/>
      <c r="I58" s="21"/>
      <c r="J58" s="21"/>
      <c r="K58" s="21"/>
      <c r="L58" s="18" t="s">
        <v>101</v>
      </c>
      <c r="M58" s="21"/>
      <c r="N58" s="21">
        <v>3</v>
      </c>
      <c r="O58" s="21">
        <f t="shared" si="4"/>
        <v>48</v>
      </c>
      <c r="P58" s="21">
        <v>32</v>
      </c>
      <c r="Q58" s="21">
        <v>16</v>
      </c>
      <c r="R58" s="21" t="s">
        <v>202</v>
      </c>
      <c r="S58" s="56" t="s">
        <v>18</v>
      </c>
    </row>
    <row r="59" ht="35.25" spans="1:19">
      <c r="A59" s="31"/>
      <c r="B59" s="36"/>
      <c r="C59" s="11">
        <v>13</v>
      </c>
      <c r="D59" s="18" t="s">
        <v>132</v>
      </c>
      <c r="E59" s="19" t="s">
        <v>230</v>
      </c>
      <c r="F59" s="21"/>
      <c r="G59" s="21"/>
      <c r="H59" s="21"/>
      <c r="I59" s="21"/>
      <c r="J59" s="21"/>
      <c r="K59" s="21"/>
      <c r="L59" s="21">
        <v>2</v>
      </c>
      <c r="M59" s="21"/>
      <c r="N59" s="21">
        <v>2</v>
      </c>
      <c r="O59" s="21">
        <f t="shared" si="4"/>
        <v>32</v>
      </c>
      <c r="P59" s="21">
        <v>32</v>
      </c>
      <c r="Q59" s="21"/>
      <c r="R59" s="21" t="s">
        <v>202</v>
      </c>
      <c r="S59" s="56" t="s">
        <v>21</v>
      </c>
    </row>
    <row r="60" ht="24" spans="1:19">
      <c r="A60" s="31"/>
      <c r="B60" s="36"/>
      <c r="C60" s="11">
        <v>14</v>
      </c>
      <c r="D60" s="18" t="s">
        <v>231</v>
      </c>
      <c r="E60" s="19" t="s">
        <v>232</v>
      </c>
      <c r="F60" s="37"/>
      <c r="G60" s="37"/>
      <c r="H60" s="37"/>
      <c r="I60" s="37"/>
      <c r="J60" s="37"/>
      <c r="K60" s="37"/>
      <c r="L60" s="37">
        <v>1</v>
      </c>
      <c r="M60" s="37"/>
      <c r="N60" s="37">
        <v>1</v>
      </c>
      <c r="O60" s="21">
        <f t="shared" si="4"/>
        <v>16</v>
      </c>
      <c r="P60" s="37"/>
      <c r="Q60" s="37">
        <v>16</v>
      </c>
      <c r="R60" s="21" t="s">
        <v>202</v>
      </c>
      <c r="S60" s="56" t="s">
        <v>21</v>
      </c>
    </row>
    <row r="61" ht="24" spans="1:19">
      <c r="A61" s="31"/>
      <c r="B61" s="36"/>
      <c r="C61" s="11">
        <v>15</v>
      </c>
      <c r="D61" s="18" t="s">
        <v>136</v>
      </c>
      <c r="E61" s="19" t="s">
        <v>233</v>
      </c>
      <c r="F61" s="21"/>
      <c r="G61" s="21"/>
      <c r="H61" s="21"/>
      <c r="I61" s="21"/>
      <c r="J61" s="21"/>
      <c r="K61" s="21">
        <v>2</v>
      </c>
      <c r="L61" s="21"/>
      <c r="M61" s="21"/>
      <c r="N61" s="21">
        <v>2</v>
      </c>
      <c r="O61" s="21">
        <f t="shared" si="4"/>
        <v>32</v>
      </c>
      <c r="P61" s="21">
        <v>32</v>
      </c>
      <c r="Q61" s="21"/>
      <c r="R61" s="21" t="s">
        <v>202</v>
      </c>
      <c r="S61" s="56" t="s">
        <v>21</v>
      </c>
    </row>
    <row r="62" ht="35.25" spans="1:19">
      <c r="A62" s="31"/>
      <c r="B62" s="36"/>
      <c r="C62" s="11">
        <v>16</v>
      </c>
      <c r="D62" s="38" t="s">
        <v>138</v>
      </c>
      <c r="E62" s="19" t="s">
        <v>234</v>
      </c>
      <c r="F62" s="18"/>
      <c r="G62" s="18"/>
      <c r="H62" s="18"/>
      <c r="I62" s="18"/>
      <c r="J62" s="18"/>
      <c r="K62" s="18" t="s">
        <v>101</v>
      </c>
      <c r="L62" s="18"/>
      <c r="M62" s="18"/>
      <c r="N62" s="18">
        <v>3</v>
      </c>
      <c r="O62" s="18">
        <v>48</v>
      </c>
      <c r="P62" s="18">
        <v>32</v>
      </c>
      <c r="Q62" s="18">
        <v>16</v>
      </c>
      <c r="R62" s="56" t="s">
        <v>51</v>
      </c>
      <c r="S62" s="57" t="s">
        <v>21</v>
      </c>
    </row>
    <row r="63" ht="33.75" spans="1:23">
      <c r="A63" s="31"/>
      <c r="B63" s="36"/>
      <c r="C63" s="11">
        <v>17</v>
      </c>
      <c r="D63" s="74" t="s">
        <v>235</v>
      </c>
      <c r="E63" s="32" t="s">
        <v>236</v>
      </c>
      <c r="F63" s="21"/>
      <c r="G63" s="21"/>
      <c r="H63" s="21"/>
      <c r="I63" s="21"/>
      <c r="J63" s="21"/>
      <c r="K63" s="21">
        <v>2</v>
      </c>
      <c r="L63" s="21"/>
      <c r="M63" s="21"/>
      <c r="N63" s="21">
        <v>2</v>
      </c>
      <c r="O63" s="21">
        <v>32</v>
      </c>
      <c r="P63" s="21">
        <v>32</v>
      </c>
      <c r="Q63" s="21"/>
      <c r="R63" s="21" t="s">
        <v>202</v>
      </c>
      <c r="S63" s="56" t="s">
        <v>21</v>
      </c>
      <c r="V63" s="88" t="s">
        <v>237</v>
      </c>
      <c r="W63" s="89"/>
    </row>
    <row r="64" spans="1:19">
      <c r="A64" s="31"/>
      <c r="B64" s="36"/>
      <c r="C64" s="11">
        <v>18</v>
      </c>
      <c r="D64" s="74" t="s">
        <v>238</v>
      </c>
      <c r="E64" s="32" t="s">
        <v>239</v>
      </c>
      <c r="F64" s="21"/>
      <c r="G64" s="21"/>
      <c r="H64" s="21"/>
      <c r="I64" s="21"/>
      <c r="J64" s="21"/>
      <c r="K64" s="21"/>
      <c r="L64" s="21">
        <v>2</v>
      </c>
      <c r="M64" s="21"/>
      <c r="N64" s="21">
        <v>2</v>
      </c>
      <c r="O64" s="21">
        <v>32</v>
      </c>
      <c r="P64" s="21">
        <v>32</v>
      </c>
      <c r="Q64" s="21"/>
      <c r="R64" s="56" t="s">
        <v>51</v>
      </c>
      <c r="S64" s="57" t="s">
        <v>21</v>
      </c>
    </row>
    <row r="65" ht="24" spans="1:22">
      <c r="A65" s="31"/>
      <c r="B65" s="36"/>
      <c r="C65" s="11">
        <v>19</v>
      </c>
      <c r="D65" s="58" t="s">
        <v>240</v>
      </c>
      <c r="E65" s="59" t="s">
        <v>241</v>
      </c>
      <c r="F65" s="60"/>
      <c r="G65" s="60"/>
      <c r="H65" s="58">
        <v>3</v>
      </c>
      <c r="I65" s="60"/>
      <c r="J65" s="60"/>
      <c r="K65" s="60"/>
      <c r="L65" s="60"/>
      <c r="M65" s="60"/>
      <c r="N65" s="60">
        <v>3</v>
      </c>
      <c r="O65" s="60">
        <v>48</v>
      </c>
      <c r="P65" s="60">
        <v>48</v>
      </c>
      <c r="Q65" s="60"/>
      <c r="R65" s="60" t="s">
        <v>202</v>
      </c>
      <c r="S65" s="67" t="s">
        <v>188</v>
      </c>
      <c r="V65" s="68" t="s">
        <v>242</v>
      </c>
    </row>
    <row r="66" spans="1:22">
      <c r="A66" s="31"/>
      <c r="B66" s="36"/>
      <c r="C66" s="11">
        <v>20</v>
      </c>
      <c r="D66" s="58" t="s">
        <v>243</v>
      </c>
      <c r="E66" s="59" t="s">
        <v>244</v>
      </c>
      <c r="F66" s="60"/>
      <c r="G66" s="60"/>
      <c r="H66" s="60"/>
      <c r="I66" s="60"/>
      <c r="J66" s="60"/>
      <c r="K66" s="60">
        <v>3</v>
      </c>
      <c r="L66" s="60"/>
      <c r="M66" s="60"/>
      <c r="N66" s="60">
        <v>3</v>
      </c>
      <c r="O66" s="60">
        <f t="shared" ref="O66" si="5">N66*16</f>
        <v>48</v>
      </c>
      <c r="P66" s="60">
        <v>48</v>
      </c>
      <c r="Q66" s="60"/>
      <c r="R66" s="67" t="s">
        <v>245</v>
      </c>
      <c r="S66" s="67" t="s">
        <v>18</v>
      </c>
      <c r="V66" s="68" t="s">
        <v>242</v>
      </c>
    </row>
    <row r="67" s="1" customFormat="1" spans="1:19">
      <c r="A67" s="31"/>
      <c r="B67" s="36"/>
      <c r="C67" s="63" t="s">
        <v>150</v>
      </c>
      <c r="D67" s="25"/>
      <c r="E67" s="25"/>
      <c r="F67" s="25">
        <f t="shared" ref="F67:M67" si="6">SUM(F47:F66)</f>
        <v>0</v>
      </c>
      <c r="G67" s="25">
        <f t="shared" si="6"/>
        <v>0</v>
      </c>
      <c r="H67" s="25">
        <v>10</v>
      </c>
      <c r="I67" s="25">
        <v>9</v>
      </c>
      <c r="J67" s="25">
        <v>5</v>
      </c>
      <c r="K67" s="25">
        <v>15</v>
      </c>
      <c r="L67" s="25">
        <v>10</v>
      </c>
      <c r="M67" s="25">
        <f t="shared" si="6"/>
        <v>0</v>
      </c>
      <c r="N67" s="41">
        <v>27</v>
      </c>
      <c r="O67" s="25">
        <v>432</v>
      </c>
      <c r="P67" s="25">
        <v>432</v>
      </c>
      <c r="Q67" s="25">
        <v>0</v>
      </c>
      <c r="R67" s="25"/>
      <c r="S67" s="25"/>
    </row>
    <row r="68" s="2" customFormat="1" spans="1:19">
      <c r="A68" s="23" t="s">
        <v>152</v>
      </c>
      <c r="B68" s="24"/>
      <c r="C68" s="24"/>
      <c r="D68" s="24"/>
      <c r="E68" s="24"/>
      <c r="F68" s="24">
        <f t="shared" ref="F68:M68" si="7">SUM(F27+F46+F67)</f>
        <v>25</v>
      </c>
      <c r="G68" s="24">
        <f t="shared" si="7"/>
        <v>23</v>
      </c>
      <c r="H68" s="24">
        <f t="shared" si="7"/>
        <v>19.5</v>
      </c>
      <c r="I68" s="24">
        <f t="shared" si="7"/>
        <v>18.5</v>
      </c>
      <c r="J68" s="24">
        <f t="shared" si="7"/>
        <v>17</v>
      </c>
      <c r="K68" s="24">
        <f t="shared" si="7"/>
        <v>17</v>
      </c>
      <c r="L68" s="24">
        <f t="shared" si="7"/>
        <v>10</v>
      </c>
      <c r="M68" s="24">
        <f t="shared" si="7"/>
        <v>0</v>
      </c>
      <c r="N68" s="24">
        <f>SUM(N27+N35+N46+N67)</f>
        <v>114</v>
      </c>
      <c r="O68" s="24">
        <f>SUM(O27+O46+O67)</f>
        <v>1720</v>
      </c>
      <c r="P68" s="24">
        <f>SUM(P27+P46+P67)</f>
        <v>1640</v>
      </c>
      <c r="Q68" s="24">
        <f>SUM(Q27+Q46+Q67)</f>
        <v>88</v>
      </c>
      <c r="R68" s="70"/>
      <c r="S68" s="71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5:5">
      <c r="E73" s="64"/>
    </row>
  </sheetData>
  <autoFilter xmlns:etc="http://www.wps.cn/officeDocument/2017/etCustomData" ref="H1:H73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67:E67"/>
    <mergeCell ref="A68:E68"/>
    <mergeCell ref="A4:A35"/>
    <mergeCell ref="A36:A67"/>
    <mergeCell ref="B4:B27"/>
    <mergeCell ref="B28:B35"/>
    <mergeCell ref="B36:B45"/>
    <mergeCell ref="B47:B67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2"/>
  <sheetViews>
    <sheetView zoomScale="81" zoomScaleNormal="81" topLeftCell="A48" workbookViewId="0">
      <selection activeCell="A36" sqref="$A1:$XFD1048576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9.875" style="3" customWidth="1"/>
    <col min="5" max="5" width="20.875" style="4" customWidth="1"/>
    <col min="6" max="6" width="4.5" style="3" customWidth="1"/>
    <col min="7" max="7" width="4.625" style="3" customWidth="1"/>
    <col min="8" max="8" width="4.75" style="3" customWidth="1"/>
    <col min="9" max="9" width="4.875" style="3" customWidth="1"/>
    <col min="10" max="11" width="5.125" style="3" customWidth="1"/>
    <col min="12" max="13" width="3.5" style="3" customWidth="1"/>
    <col min="14" max="14" width="5" style="3" customWidth="1"/>
    <col min="15" max="15" width="4.25" style="3" customWidth="1"/>
    <col min="16" max="16" width="4.125" style="3" customWidth="1"/>
    <col min="17" max="17" width="3.875" style="3" customWidth="1"/>
    <col min="18" max="18" width="12.625" style="3" customWidth="1"/>
    <col min="19" max="19" width="3.875" style="3" customWidth="1"/>
    <col min="20" max="20" width="2.875" style="5" customWidth="1"/>
    <col min="21" max="21" width="6.875" style="5" hidden="1" customWidth="1"/>
    <col min="22" max="25" width="9" style="5"/>
    <col min="26" max="26" width="10" style="5" customWidth="1"/>
    <col min="27" max="16384" width="9" style="5"/>
  </cols>
  <sheetData>
    <row r="1" ht="24" customHeight="1" spans="1:19">
      <c r="A1" s="6" t="s">
        <v>153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154</v>
      </c>
      <c r="D2" s="9" t="s">
        <v>155</v>
      </c>
      <c r="E2" s="9" t="s">
        <v>156</v>
      </c>
      <c r="F2" s="10" t="s">
        <v>157</v>
      </c>
      <c r="G2" s="10"/>
      <c r="H2" s="10"/>
      <c r="I2" s="10"/>
      <c r="J2" s="10"/>
      <c r="K2" s="10"/>
      <c r="L2" s="10"/>
      <c r="M2" s="10"/>
      <c r="N2" s="9" t="s">
        <v>158</v>
      </c>
      <c r="O2" s="9" t="s">
        <v>159</v>
      </c>
      <c r="P2" s="10" t="s">
        <v>160</v>
      </c>
      <c r="Q2" s="10"/>
      <c r="R2" s="9" t="s">
        <v>161</v>
      </c>
      <c r="S2" s="9" t="s">
        <v>162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163</v>
      </c>
      <c r="Q3" s="11" t="s">
        <v>164</v>
      </c>
      <c r="R3" s="12"/>
      <c r="S3" s="12"/>
    </row>
    <row r="4" spans="1:19">
      <c r="A4" s="13" t="s">
        <v>13</v>
      </c>
      <c r="B4" s="14" t="s">
        <v>14</v>
      </c>
      <c r="C4" s="12">
        <v>1</v>
      </c>
      <c r="D4" s="12" t="s">
        <v>22</v>
      </c>
      <c r="E4" s="15" t="s">
        <v>23</v>
      </c>
      <c r="F4" s="11"/>
      <c r="G4" s="11">
        <v>2</v>
      </c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4" t="s">
        <v>17</v>
      </c>
      <c r="S4" s="11"/>
    </row>
    <row r="5" ht="15" spans="1:19">
      <c r="A5" s="13"/>
      <c r="B5" s="14"/>
      <c r="C5" s="12">
        <v>2</v>
      </c>
      <c r="D5" s="12" t="s">
        <v>27</v>
      </c>
      <c r="E5" s="15" t="s">
        <v>165</v>
      </c>
      <c r="F5" s="11"/>
      <c r="G5" s="11"/>
      <c r="H5" s="11">
        <v>2</v>
      </c>
      <c r="I5" s="39"/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4" t="s">
        <v>17</v>
      </c>
      <c r="S5" s="11"/>
    </row>
    <row r="6" ht="22.5" spans="1:19">
      <c r="A6" s="13"/>
      <c r="B6" s="14"/>
      <c r="C6" s="12">
        <v>3</v>
      </c>
      <c r="D6" s="12" t="s">
        <v>15</v>
      </c>
      <c r="E6" s="15" t="s">
        <v>166</v>
      </c>
      <c r="F6" s="11">
        <v>2</v>
      </c>
      <c r="G6" s="11"/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4" t="s">
        <v>17</v>
      </c>
      <c r="S6" s="14" t="s">
        <v>18</v>
      </c>
    </row>
    <row r="7" spans="1:19">
      <c r="A7" s="13"/>
      <c r="B7" s="14"/>
      <c r="C7" s="12">
        <v>4</v>
      </c>
      <c r="D7" s="12" t="s">
        <v>29</v>
      </c>
      <c r="E7" s="15" t="s">
        <v>167</v>
      </c>
      <c r="F7" s="16"/>
      <c r="G7" s="16"/>
      <c r="H7" s="16"/>
      <c r="I7" s="11">
        <v>2</v>
      </c>
      <c r="J7" s="16"/>
      <c r="K7" s="16"/>
      <c r="L7" s="16"/>
      <c r="M7" s="16"/>
      <c r="N7" s="11">
        <v>2</v>
      </c>
      <c r="O7" s="11">
        <v>32</v>
      </c>
      <c r="P7" s="11">
        <v>32</v>
      </c>
      <c r="Q7" s="11"/>
      <c r="R7" s="14" t="s">
        <v>17</v>
      </c>
      <c r="S7" s="14" t="s">
        <v>18</v>
      </c>
    </row>
    <row r="8" ht="22.5" spans="1:19">
      <c r="A8" s="13"/>
      <c r="B8" s="14"/>
      <c r="C8" s="12">
        <v>5</v>
      </c>
      <c r="D8" s="12" t="s">
        <v>19</v>
      </c>
      <c r="E8" s="15" t="s">
        <v>168</v>
      </c>
      <c r="F8" s="11">
        <v>2</v>
      </c>
      <c r="G8" s="11"/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4" t="s">
        <v>17</v>
      </c>
      <c r="S8" s="11"/>
    </row>
    <row r="9" spans="1:19">
      <c r="A9" s="13"/>
      <c r="B9" s="14"/>
      <c r="C9" s="12">
        <v>6</v>
      </c>
      <c r="D9" s="12" t="s">
        <v>31</v>
      </c>
      <c r="E9" s="15" t="s">
        <v>169</v>
      </c>
      <c r="F9" s="11"/>
      <c r="G9" s="11"/>
      <c r="H9" s="17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1"/>
    </row>
    <row r="10" spans="1:19">
      <c r="A10" s="13"/>
      <c r="B10" s="14"/>
      <c r="C10" s="12">
        <v>7</v>
      </c>
      <c r="D10" s="12" t="s">
        <v>33</v>
      </c>
      <c r="E10" s="15" t="s">
        <v>170</v>
      </c>
      <c r="F10" s="11"/>
      <c r="G10" s="11"/>
      <c r="H10" s="11"/>
      <c r="I10" s="17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1"/>
    </row>
    <row r="11" spans="1:19">
      <c r="A11" s="13"/>
      <c r="B11" s="14"/>
      <c r="C11" s="12">
        <v>8</v>
      </c>
      <c r="D11" s="12" t="s">
        <v>171</v>
      </c>
      <c r="E11" s="15" t="s">
        <v>172</v>
      </c>
      <c r="F11" s="11"/>
      <c r="G11" s="11">
        <v>1</v>
      </c>
      <c r="H11" s="11"/>
      <c r="I11" s="11"/>
      <c r="J11" s="11"/>
      <c r="K11" s="40"/>
      <c r="L11" s="11"/>
      <c r="M11" s="11"/>
      <c r="N11" s="11">
        <v>1</v>
      </c>
      <c r="O11" s="11">
        <v>16</v>
      </c>
      <c r="P11" s="11">
        <v>16</v>
      </c>
      <c r="Q11" s="11"/>
      <c r="R11" s="14" t="s">
        <v>26</v>
      </c>
      <c r="S11" s="11"/>
    </row>
    <row r="12" spans="1:19">
      <c r="A12" s="13"/>
      <c r="B12" s="14"/>
      <c r="C12" s="12">
        <v>9</v>
      </c>
      <c r="D12" s="12" t="s">
        <v>173</v>
      </c>
      <c r="E12" s="15" t="s">
        <v>174</v>
      </c>
      <c r="F12" s="11"/>
      <c r="G12" s="11">
        <v>1</v>
      </c>
      <c r="H12" s="11"/>
      <c r="I12" s="11"/>
      <c r="J12" s="11"/>
      <c r="K12" s="11"/>
      <c r="L12" s="11"/>
      <c r="M12" s="11"/>
      <c r="N12" s="11">
        <v>1</v>
      </c>
      <c r="O12" s="11">
        <v>16</v>
      </c>
      <c r="P12" s="11"/>
      <c r="Q12" s="11">
        <v>16</v>
      </c>
      <c r="R12" s="14" t="s">
        <v>26</v>
      </c>
      <c r="S12" s="11"/>
    </row>
    <row r="13" spans="1:19">
      <c r="A13" s="13"/>
      <c r="B13" s="14"/>
      <c r="C13" s="12">
        <v>10</v>
      </c>
      <c r="D13" s="12" t="s">
        <v>56</v>
      </c>
      <c r="E13" s="15" t="s">
        <v>175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176</v>
      </c>
      <c r="S13" s="11"/>
    </row>
    <row r="14" spans="1:19">
      <c r="A14" s="13"/>
      <c r="B14" s="14"/>
      <c r="C14" s="12">
        <v>11</v>
      </c>
      <c r="D14" s="12" t="s">
        <v>35</v>
      </c>
      <c r="E14" s="15" t="s">
        <v>177</v>
      </c>
      <c r="F14" s="11">
        <v>4</v>
      </c>
      <c r="G14" s="11"/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4" t="s">
        <v>178</v>
      </c>
      <c r="S14" s="11"/>
    </row>
    <row r="15" spans="1:19">
      <c r="A15" s="13"/>
      <c r="B15" s="14"/>
      <c r="C15" s="12">
        <v>12</v>
      </c>
      <c r="D15" s="12" t="s">
        <v>38</v>
      </c>
      <c r="E15" s="15" t="s">
        <v>179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4" t="s">
        <v>178</v>
      </c>
      <c r="S15" s="11"/>
    </row>
    <row r="16" ht="24" spans="1:19">
      <c r="A16" s="13"/>
      <c r="B16" s="14"/>
      <c r="C16" s="12">
        <v>13</v>
      </c>
      <c r="D16" s="18" t="s">
        <v>40</v>
      </c>
      <c r="E16" s="19" t="s">
        <v>180</v>
      </c>
      <c r="F16" s="11">
        <v>2</v>
      </c>
      <c r="G16" s="11"/>
      <c r="H16" s="11"/>
      <c r="I16" s="11"/>
      <c r="J16" s="11"/>
      <c r="K16" s="11"/>
      <c r="L16" s="11"/>
      <c r="M16" s="11"/>
      <c r="N16" s="11">
        <v>1</v>
      </c>
      <c r="O16" s="11">
        <v>32</v>
      </c>
      <c r="P16" s="11">
        <v>32</v>
      </c>
      <c r="Q16" s="11"/>
      <c r="R16" s="21" t="s">
        <v>181</v>
      </c>
      <c r="S16" s="21" t="s">
        <v>182</v>
      </c>
    </row>
    <row r="17" ht="24" spans="1:19">
      <c r="A17" s="13"/>
      <c r="B17" s="14"/>
      <c r="C17" s="12">
        <v>14</v>
      </c>
      <c r="D17" s="18" t="s">
        <v>43</v>
      </c>
      <c r="E17" s="19" t="s">
        <v>183</v>
      </c>
      <c r="F17" s="15"/>
      <c r="G17" s="11">
        <v>2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21" t="s">
        <v>181</v>
      </c>
      <c r="S17" s="21" t="s">
        <v>182</v>
      </c>
    </row>
    <row r="18" ht="24" spans="1:19">
      <c r="A18" s="13"/>
      <c r="B18" s="14"/>
      <c r="C18" s="12">
        <v>15</v>
      </c>
      <c r="D18" s="18" t="s">
        <v>45</v>
      </c>
      <c r="E18" s="19" t="s">
        <v>184</v>
      </c>
      <c r="F18" s="11"/>
      <c r="G18" s="11"/>
      <c r="H18" s="11">
        <v>2</v>
      </c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21" t="s">
        <v>181</v>
      </c>
      <c r="S18" s="21" t="s">
        <v>182</v>
      </c>
    </row>
    <row r="19" ht="24" spans="1:19">
      <c r="A19" s="13"/>
      <c r="B19" s="14"/>
      <c r="C19" s="12">
        <v>16</v>
      </c>
      <c r="D19" s="18" t="s">
        <v>47</v>
      </c>
      <c r="E19" s="19" t="s">
        <v>185</v>
      </c>
      <c r="F19" s="11"/>
      <c r="G19" s="11"/>
      <c r="H19" s="11"/>
      <c r="I19" s="11">
        <v>2</v>
      </c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1"/>
      <c r="R19" s="21" t="s">
        <v>181</v>
      </c>
      <c r="S19" s="21" t="s">
        <v>182</v>
      </c>
    </row>
    <row r="20" spans="1:19">
      <c r="A20" s="13"/>
      <c r="B20" s="14"/>
      <c r="C20" s="12">
        <v>17</v>
      </c>
      <c r="D20" s="12" t="s">
        <v>186</v>
      </c>
      <c r="E20" s="15" t="s">
        <v>187</v>
      </c>
      <c r="F20" s="11">
        <v>6</v>
      </c>
      <c r="G20" s="11"/>
      <c r="H20" s="11"/>
      <c r="I20" s="11"/>
      <c r="J20" s="11"/>
      <c r="K20" s="11"/>
      <c r="L20" s="11"/>
      <c r="M20" s="11"/>
      <c r="N20" s="11">
        <v>6</v>
      </c>
      <c r="O20" s="11">
        <v>96</v>
      </c>
      <c r="P20" s="11">
        <v>96</v>
      </c>
      <c r="Q20" s="11"/>
      <c r="R20" s="14" t="s">
        <v>51</v>
      </c>
      <c r="S20" s="21" t="s">
        <v>188</v>
      </c>
    </row>
    <row r="21" spans="1:19">
      <c r="A21" s="13"/>
      <c r="B21" s="14"/>
      <c r="C21" s="12">
        <v>18</v>
      </c>
      <c r="D21" s="12" t="s">
        <v>189</v>
      </c>
      <c r="E21" s="15" t="s">
        <v>190</v>
      </c>
      <c r="F21" s="11"/>
      <c r="G21" s="11">
        <v>6</v>
      </c>
      <c r="H21" s="11"/>
      <c r="I21" s="11"/>
      <c r="J21" s="11"/>
      <c r="K21" s="11"/>
      <c r="L21" s="11"/>
      <c r="M21" s="11"/>
      <c r="N21" s="11">
        <v>6</v>
      </c>
      <c r="O21" s="11">
        <v>96</v>
      </c>
      <c r="P21" s="11">
        <v>96</v>
      </c>
      <c r="Q21" s="11"/>
      <c r="R21" s="14" t="s">
        <v>51</v>
      </c>
      <c r="S21" s="21" t="s">
        <v>188</v>
      </c>
    </row>
    <row r="22" spans="1:19">
      <c r="A22" s="13"/>
      <c r="B22" s="14"/>
      <c r="C22" s="12">
        <v>19</v>
      </c>
      <c r="D22" s="18" t="s">
        <v>54</v>
      </c>
      <c r="E22" s="15" t="s">
        <v>191</v>
      </c>
      <c r="F22" s="11">
        <v>4</v>
      </c>
      <c r="G22" s="11"/>
      <c r="H22" s="11"/>
      <c r="I22" s="11"/>
      <c r="J22" s="11"/>
      <c r="K22" s="11"/>
      <c r="L22" s="11"/>
      <c r="M22" s="11"/>
      <c r="N22" s="11">
        <v>4</v>
      </c>
      <c r="O22" s="11">
        <v>64</v>
      </c>
      <c r="P22" s="11">
        <v>64</v>
      </c>
      <c r="Q22" s="11"/>
      <c r="R22" s="14" t="s">
        <v>51</v>
      </c>
      <c r="S22" s="21" t="s">
        <v>188</v>
      </c>
    </row>
    <row r="23" spans="1:19">
      <c r="A23" s="13"/>
      <c r="B23" s="14"/>
      <c r="C23" s="12">
        <v>20</v>
      </c>
      <c r="D23" s="12" t="s">
        <v>59</v>
      </c>
      <c r="E23" s="15" t="s">
        <v>192</v>
      </c>
      <c r="F23" s="11">
        <v>2</v>
      </c>
      <c r="G23" s="11"/>
      <c r="H23" s="11"/>
      <c r="I23" s="11"/>
      <c r="J23" s="11"/>
      <c r="K23" s="11"/>
      <c r="L23" s="11"/>
      <c r="M23" s="11"/>
      <c r="N23" s="11">
        <v>2</v>
      </c>
      <c r="O23" s="11">
        <v>24</v>
      </c>
      <c r="P23" s="11">
        <v>24</v>
      </c>
      <c r="Q23" s="11">
        <v>8</v>
      </c>
      <c r="R23" s="14" t="s">
        <v>193</v>
      </c>
      <c r="S23" s="14"/>
    </row>
    <row r="24" spans="1:21">
      <c r="A24" s="13"/>
      <c r="B24" s="14"/>
      <c r="C24" s="12">
        <v>21</v>
      </c>
      <c r="D24" s="12" t="s">
        <v>62</v>
      </c>
      <c r="E24" s="15" t="s">
        <v>194</v>
      </c>
      <c r="F24" s="12"/>
      <c r="G24" s="20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4" t="s">
        <v>193</v>
      </c>
      <c r="S24" s="11"/>
      <c r="U24" s="14"/>
    </row>
    <row r="25" spans="1:19">
      <c r="A25" s="13"/>
      <c r="B25" s="14"/>
      <c r="C25" s="12">
        <v>22</v>
      </c>
      <c r="D25" s="21" t="s">
        <v>64</v>
      </c>
      <c r="E25" s="15" t="s">
        <v>195</v>
      </c>
      <c r="F25" s="60">
        <v>2</v>
      </c>
      <c r="G25" s="60"/>
      <c r="H25" s="60"/>
      <c r="I25" s="60"/>
      <c r="J25" s="60"/>
      <c r="K25" s="60"/>
      <c r="L25" s="60"/>
      <c r="M25" s="60"/>
      <c r="N25" s="60">
        <v>2</v>
      </c>
      <c r="O25" s="60">
        <v>32</v>
      </c>
      <c r="P25" s="60">
        <v>32</v>
      </c>
      <c r="Q25" s="11"/>
      <c r="R25" s="14"/>
      <c r="S25" s="14"/>
    </row>
    <row r="26" spans="1:19">
      <c r="A26" s="13"/>
      <c r="B26" s="14"/>
      <c r="C26" s="12">
        <v>23</v>
      </c>
      <c r="D26" s="74" t="s">
        <v>196</v>
      </c>
      <c r="E26" s="15" t="s">
        <v>197</v>
      </c>
      <c r="F26" s="60">
        <v>1</v>
      </c>
      <c r="G26" s="60"/>
      <c r="H26" s="60"/>
      <c r="I26" s="60"/>
      <c r="J26" s="60"/>
      <c r="K26" s="60"/>
      <c r="L26" s="60"/>
      <c r="M26" s="60"/>
      <c r="N26" s="60">
        <v>1</v>
      </c>
      <c r="O26" s="60"/>
      <c r="P26" s="60"/>
      <c r="Q26" s="11"/>
      <c r="R26" s="14"/>
      <c r="S26" s="14"/>
    </row>
    <row r="27" s="1" customFormat="1" ht="24.75" customHeight="1" spans="1:19">
      <c r="A27" s="13"/>
      <c r="B27" s="14"/>
      <c r="C27" s="23" t="s">
        <v>69</v>
      </c>
      <c r="D27" s="24"/>
      <c r="E27" s="24"/>
      <c r="F27" s="25">
        <f t="shared" ref="F27:Q27" si="0">SUM(F4:F26)</f>
        <v>25</v>
      </c>
      <c r="G27" s="25">
        <f t="shared" si="0"/>
        <v>20</v>
      </c>
      <c r="H27" s="25">
        <f t="shared" si="0"/>
        <v>4.5</v>
      </c>
      <c r="I27" s="25">
        <f t="shared" si="0"/>
        <v>4.5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41">
        <f t="shared" si="0"/>
        <v>50</v>
      </c>
      <c r="O27" s="25">
        <f t="shared" si="0"/>
        <v>856</v>
      </c>
      <c r="P27" s="25">
        <f t="shared" si="0"/>
        <v>840</v>
      </c>
      <c r="Q27" s="25">
        <f t="shared" si="0"/>
        <v>24</v>
      </c>
      <c r="R27" s="25"/>
      <c r="S27" s="24"/>
    </row>
    <row r="28" s="1" customFormat="1" ht="24.75" customHeight="1" spans="1:19">
      <c r="A28" s="13"/>
      <c r="B28" s="26" t="s">
        <v>70</v>
      </c>
      <c r="C28" s="14" t="s">
        <v>71</v>
      </c>
      <c r="D28" s="11"/>
      <c r="E28" s="11"/>
      <c r="F28" s="27" t="s">
        <v>198</v>
      </c>
      <c r="G28" s="27"/>
      <c r="H28" s="27"/>
      <c r="I28" s="27"/>
      <c r="J28" s="27"/>
      <c r="K28" s="27"/>
      <c r="L28" s="27"/>
      <c r="M28" s="25"/>
      <c r="N28" s="25" t="s">
        <v>73</v>
      </c>
      <c r="O28" s="25"/>
      <c r="P28" s="42" t="s">
        <v>74</v>
      </c>
      <c r="Q28" s="48"/>
      <c r="R28" s="48"/>
      <c r="S28" s="49"/>
    </row>
    <row r="29" ht="24" customHeight="1" spans="1:19">
      <c r="A29" s="13"/>
      <c r="B29" s="28"/>
      <c r="C29" s="14" t="s">
        <v>75</v>
      </c>
      <c r="D29" s="11"/>
      <c r="E29" s="11"/>
      <c r="F29" s="27" t="s">
        <v>198</v>
      </c>
      <c r="G29" s="27"/>
      <c r="H29" s="27"/>
      <c r="I29" s="27"/>
      <c r="J29" s="27"/>
      <c r="K29" s="27"/>
      <c r="L29" s="27"/>
      <c r="M29" s="43"/>
      <c r="N29" s="11" t="s">
        <v>76</v>
      </c>
      <c r="O29" s="11"/>
      <c r="P29" s="44"/>
      <c r="Q29" s="50"/>
      <c r="R29" s="50"/>
      <c r="S29" s="51"/>
    </row>
    <row r="30" ht="24" customHeight="1" spans="1:19">
      <c r="A30" s="13"/>
      <c r="B30" s="28"/>
      <c r="C30" s="14" t="s">
        <v>77</v>
      </c>
      <c r="D30" s="11"/>
      <c r="E30" s="11"/>
      <c r="F30" s="27" t="s">
        <v>198</v>
      </c>
      <c r="G30" s="27"/>
      <c r="H30" s="27"/>
      <c r="I30" s="27"/>
      <c r="J30" s="27"/>
      <c r="K30" s="27"/>
      <c r="L30" s="27"/>
      <c r="M30" s="43"/>
      <c r="N30" s="11" t="s">
        <v>76</v>
      </c>
      <c r="O30" s="11"/>
      <c r="P30" s="44"/>
      <c r="Q30" s="50"/>
      <c r="R30" s="50"/>
      <c r="S30" s="51"/>
    </row>
    <row r="31" ht="24" customHeight="1" spans="1:19">
      <c r="A31" s="13"/>
      <c r="B31" s="28"/>
      <c r="C31" s="14" t="s">
        <v>78</v>
      </c>
      <c r="D31" s="11"/>
      <c r="E31" s="11"/>
      <c r="F31" s="27" t="s">
        <v>198</v>
      </c>
      <c r="G31" s="27"/>
      <c r="H31" s="27"/>
      <c r="I31" s="27"/>
      <c r="J31" s="27"/>
      <c r="K31" s="27"/>
      <c r="L31" s="27"/>
      <c r="M31" s="43"/>
      <c r="N31" s="11"/>
      <c r="O31" s="11"/>
      <c r="P31" s="44"/>
      <c r="Q31" s="50"/>
      <c r="R31" s="50"/>
      <c r="S31" s="51"/>
    </row>
    <row r="32" ht="24" customHeight="1" spans="1:19">
      <c r="A32" s="13"/>
      <c r="B32" s="28"/>
      <c r="C32" s="14" t="s">
        <v>79</v>
      </c>
      <c r="D32" s="11"/>
      <c r="E32" s="11"/>
      <c r="F32" s="27" t="s">
        <v>198</v>
      </c>
      <c r="G32" s="27"/>
      <c r="H32" s="27"/>
      <c r="I32" s="27"/>
      <c r="J32" s="27"/>
      <c r="K32" s="27"/>
      <c r="L32" s="27"/>
      <c r="M32" s="43"/>
      <c r="N32" s="11"/>
      <c r="O32" s="11"/>
      <c r="P32" s="44"/>
      <c r="Q32" s="50"/>
      <c r="R32" s="50"/>
      <c r="S32" s="51"/>
    </row>
    <row r="33" ht="24" customHeight="1" spans="1:19">
      <c r="A33" s="13"/>
      <c r="B33" s="28"/>
      <c r="C33" s="14" t="s">
        <v>80</v>
      </c>
      <c r="D33" s="11"/>
      <c r="E33" s="11"/>
      <c r="F33" s="27" t="s">
        <v>198</v>
      </c>
      <c r="G33" s="27"/>
      <c r="H33" s="27"/>
      <c r="I33" s="27"/>
      <c r="J33" s="27"/>
      <c r="K33" s="27"/>
      <c r="L33" s="27"/>
      <c r="M33" s="43"/>
      <c r="N33" s="11"/>
      <c r="O33" s="11"/>
      <c r="P33" s="44"/>
      <c r="Q33" s="50"/>
      <c r="R33" s="50"/>
      <c r="S33" s="51"/>
    </row>
    <row r="34" ht="24" customHeight="1" spans="1:19">
      <c r="A34" s="13"/>
      <c r="B34" s="28"/>
      <c r="C34" s="14" t="s">
        <v>81</v>
      </c>
      <c r="D34" s="11"/>
      <c r="E34" s="11"/>
      <c r="F34" s="27" t="s">
        <v>198</v>
      </c>
      <c r="G34" s="27"/>
      <c r="H34" s="27"/>
      <c r="I34" s="27"/>
      <c r="J34" s="27"/>
      <c r="K34" s="27"/>
      <c r="L34" s="27"/>
      <c r="M34" s="43"/>
      <c r="N34" s="11"/>
      <c r="O34" s="11"/>
      <c r="P34" s="45"/>
      <c r="Q34" s="52"/>
      <c r="R34" s="52"/>
      <c r="S34" s="53"/>
    </row>
    <row r="35" s="1" customFormat="1" ht="24" customHeight="1" spans="1:19">
      <c r="A35" s="13"/>
      <c r="B35" s="8"/>
      <c r="C35" s="24" t="s">
        <v>199</v>
      </c>
      <c r="D35" s="24"/>
      <c r="E35" s="24"/>
      <c r="F35" s="25"/>
      <c r="G35" s="25"/>
      <c r="H35" s="24"/>
      <c r="I35" s="46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54"/>
      <c r="R35" s="54"/>
      <c r="S35" s="54"/>
    </row>
    <row r="36" ht="24" spans="1:21">
      <c r="A36" s="29" t="s">
        <v>82</v>
      </c>
      <c r="B36" s="26" t="s">
        <v>83</v>
      </c>
      <c r="C36" s="18">
        <v>1</v>
      </c>
      <c r="D36" s="74" t="s">
        <v>200</v>
      </c>
      <c r="E36" s="19" t="s">
        <v>201</v>
      </c>
      <c r="F36" s="21"/>
      <c r="G36" s="21"/>
      <c r="H36" s="75">
        <v>3</v>
      </c>
      <c r="I36" s="21"/>
      <c r="J36" s="21"/>
      <c r="K36" s="21"/>
      <c r="L36" s="21"/>
      <c r="M36" s="21"/>
      <c r="N36" s="21">
        <v>3</v>
      </c>
      <c r="O36" s="37">
        <v>48</v>
      </c>
      <c r="P36" s="21">
        <v>48</v>
      </c>
      <c r="Q36" s="21"/>
      <c r="R36" s="21" t="s">
        <v>202</v>
      </c>
      <c r="S36" s="21" t="s">
        <v>188</v>
      </c>
      <c r="U36" s="55"/>
    </row>
    <row r="37" ht="24" spans="1:21">
      <c r="A37" s="31"/>
      <c r="B37" s="28"/>
      <c r="C37" s="18">
        <v>2</v>
      </c>
      <c r="D37" s="74" t="s">
        <v>200</v>
      </c>
      <c r="E37" s="19" t="s">
        <v>203</v>
      </c>
      <c r="F37" s="21"/>
      <c r="G37" s="21"/>
      <c r="H37" s="21"/>
      <c r="I37" s="75">
        <v>3</v>
      </c>
      <c r="J37" s="21"/>
      <c r="K37" s="21"/>
      <c r="L37" s="21"/>
      <c r="M37" s="21"/>
      <c r="N37" s="21">
        <v>3</v>
      </c>
      <c r="O37" s="21">
        <v>48</v>
      </c>
      <c r="P37" s="21">
        <v>48</v>
      </c>
      <c r="Q37" s="21"/>
      <c r="R37" s="21" t="s">
        <v>202</v>
      </c>
      <c r="S37" s="56" t="s">
        <v>18</v>
      </c>
      <c r="U37" s="55"/>
    </row>
    <row r="38" spans="1:21">
      <c r="A38" s="31"/>
      <c r="B38" s="28"/>
      <c r="C38" s="18">
        <v>3</v>
      </c>
      <c r="D38" s="74" t="s">
        <v>200</v>
      </c>
      <c r="E38" s="32" t="s">
        <v>204</v>
      </c>
      <c r="F38" s="18"/>
      <c r="G38" s="18"/>
      <c r="H38" s="18"/>
      <c r="I38" s="18" t="s">
        <v>106</v>
      </c>
      <c r="J38" s="18"/>
      <c r="K38" s="18"/>
      <c r="L38" s="18"/>
      <c r="M38" s="18"/>
      <c r="N38" s="18">
        <v>2</v>
      </c>
      <c r="O38" s="18">
        <v>32</v>
      </c>
      <c r="P38" s="18">
        <v>16</v>
      </c>
      <c r="Q38" s="18">
        <v>16</v>
      </c>
      <c r="R38" s="21" t="s">
        <v>51</v>
      </c>
      <c r="S38" s="21" t="s">
        <v>21</v>
      </c>
      <c r="U38" s="55"/>
    </row>
    <row r="39" ht="24" spans="1:21">
      <c r="A39" s="31"/>
      <c r="B39" s="28"/>
      <c r="C39" s="18">
        <v>4</v>
      </c>
      <c r="D39" s="18" t="s">
        <v>92</v>
      </c>
      <c r="E39" s="19" t="s">
        <v>205</v>
      </c>
      <c r="F39" s="21"/>
      <c r="G39" s="21">
        <v>3</v>
      </c>
      <c r="H39" s="21"/>
      <c r="I39" s="21"/>
      <c r="J39" s="21"/>
      <c r="K39" s="21"/>
      <c r="L39" s="21"/>
      <c r="M39" s="21"/>
      <c r="N39" s="21">
        <v>3</v>
      </c>
      <c r="O39" s="21">
        <v>48</v>
      </c>
      <c r="P39" s="21">
        <v>48</v>
      </c>
      <c r="Q39" s="21"/>
      <c r="R39" s="56" t="s">
        <v>94</v>
      </c>
      <c r="S39" s="56" t="s">
        <v>18</v>
      </c>
      <c r="U39" s="55"/>
    </row>
    <row r="40" ht="24" spans="1:21">
      <c r="A40" s="31"/>
      <c r="B40" s="28"/>
      <c r="C40" s="18">
        <v>5</v>
      </c>
      <c r="D40" s="18" t="s">
        <v>206</v>
      </c>
      <c r="E40" s="19" t="s">
        <v>207</v>
      </c>
      <c r="F40" s="21"/>
      <c r="G40" s="21"/>
      <c r="H40" s="21">
        <v>3</v>
      </c>
      <c r="I40" s="21"/>
      <c r="J40" s="21"/>
      <c r="K40" s="21"/>
      <c r="L40" s="21"/>
      <c r="M40" s="21"/>
      <c r="N40" s="21">
        <v>3</v>
      </c>
      <c r="O40" s="21">
        <v>32</v>
      </c>
      <c r="P40" s="21">
        <v>32</v>
      </c>
      <c r="Q40" s="21"/>
      <c r="R40" s="56" t="s">
        <v>94</v>
      </c>
      <c r="S40" s="56" t="s">
        <v>18</v>
      </c>
      <c r="U40" s="55"/>
    </row>
    <row r="41" ht="36" spans="1:21">
      <c r="A41" s="31"/>
      <c r="B41" s="28"/>
      <c r="C41" s="18">
        <v>6</v>
      </c>
      <c r="D41" s="18" t="s">
        <v>122</v>
      </c>
      <c r="E41" s="20" t="s">
        <v>208</v>
      </c>
      <c r="F41" s="21"/>
      <c r="G41" s="21"/>
      <c r="H41" s="21"/>
      <c r="I41" s="21"/>
      <c r="J41" s="21">
        <v>3</v>
      </c>
      <c r="L41" s="21"/>
      <c r="M41" s="21"/>
      <c r="N41" s="21">
        <v>3</v>
      </c>
      <c r="O41" s="21">
        <v>48</v>
      </c>
      <c r="P41" s="21">
        <v>48</v>
      </c>
      <c r="Q41" s="21"/>
      <c r="R41" s="56" t="s">
        <v>51</v>
      </c>
      <c r="S41" s="56" t="s">
        <v>18</v>
      </c>
      <c r="U41" s="55"/>
    </row>
    <row r="42" ht="36" spans="1:21">
      <c r="A42" s="31"/>
      <c r="B42" s="28"/>
      <c r="C42" s="18">
        <v>7</v>
      </c>
      <c r="D42" s="74" t="s">
        <v>200</v>
      </c>
      <c r="E42" s="19" t="s">
        <v>209</v>
      </c>
      <c r="F42" s="21"/>
      <c r="G42" s="21"/>
      <c r="H42" s="21"/>
      <c r="I42" s="21"/>
      <c r="J42" s="75" t="s">
        <v>101</v>
      </c>
      <c r="K42" s="21"/>
      <c r="L42" s="21"/>
      <c r="M42" s="21"/>
      <c r="N42" s="21">
        <v>3</v>
      </c>
      <c r="O42" s="21">
        <v>48</v>
      </c>
      <c r="P42" s="18">
        <v>32</v>
      </c>
      <c r="Q42" s="21">
        <v>16</v>
      </c>
      <c r="R42" s="21" t="s">
        <v>202</v>
      </c>
      <c r="S42" s="56" t="s">
        <v>21</v>
      </c>
      <c r="U42" s="55"/>
    </row>
    <row r="43" ht="36" spans="1:21">
      <c r="A43" s="31"/>
      <c r="B43" s="28"/>
      <c r="C43" s="18">
        <v>8</v>
      </c>
      <c r="D43" s="21" t="s">
        <v>102</v>
      </c>
      <c r="E43" s="34" t="s">
        <v>210</v>
      </c>
      <c r="F43" s="21"/>
      <c r="G43" s="21"/>
      <c r="H43" s="21"/>
      <c r="I43" s="21"/>
      <c r="J43" s="18" t="s">
        <v>101</v>
      </c>
      <c r="K43" s="21"/>
      <c r="L43" s="21"/>
      <c r="M43" s="21"/>
      <c r="N43" s="21">
        <v>3</v>
      </c>
      <c r="O43" s="21">
        <v>48</v>
      </c>
      <c r="P43" s="18">
        <v>32</v>
      </c>
      <c r="Q43" s="21">
        <v>16</v>
      </c>
      <c r="R43" s="21" t="s">
        <v>51</v>
      </c>
      <c r="S43" s="21" t="s">
        <v>21</v>
      </c>
      <c r="U43" s="55"/>
    </row>
    <row r="44" s="72" customFormat="1" spans="1:21">
      <c r="A44" s="31"/>
      <c r="B44" s="28"/>
      <c r="C44" s="75"/>
      <c r="D44" s="76"/>
      <c r="E44" s="77" t="s">
        <v>246</v>
      </c>
      <c r="F44" s="76">
        <v>1</v>
      </c>
      <c r="G44" s="76"/>
      <c r="H44" s="76"/>
      <c r="I44" s="76"/>
      <c r="J44" s="75"/>
      <c r="K44" s="76"/>
      <c r="L44" s="76"/>
      <c r="M44" s="76"/>
      <c r="N44" s="76"/>
      <c r="O44" s="76"/>
      <c r="P44" s="75"/>
      <c r="Q44" s="76"/>
      <c r="R44" s="76"/>
      <c r="S44" s="76"/>
      <c r="U44" s="85"/>
    </row>
    <row r="45" ht="24" spans="1:21">
      <c r="A45" s="31"/>
      <c r="B45" s="28"/>
      <c r="C45" s="18">
        <v>9</v>
      </c>
      <c r="D45" s="74" t="s">
        <v>200</v>
      </c>
      <c r="E45" s="19" t="s">
        <v>211</v>
      </c>
      <c r="F45" s="21"/>
      <c r="G45" s="21"/>
      <c r="H45" s="21"/>
      <c r="I45" s="21"/>
      <c r="J45" s="21"/>
      <c r="K45" s="30">
        <v>3</v>
      </c>
      <c r="L45" s="21"/>
      <c r="M45" s="21"/>
      <c r="N45" s="21">
        <v>3</v>
      </c>
      <c r="O45" s="21">
        <f t="shared" ref="O45:O46" si="1">N45*16</f>
        <v>48</v>
      </c>
      <c r="P45" s="21">
        <v>32</v>
      </c>
      <c r="Q45" s="21"/>
      <c r="R45" s="21" t="s">
        <v>202</v>
      </c>
      <c r="S45" s="56" t="s">
        <v>18</v>
      </c>
      <c r="U45" s="55"/>
    </row>
    <row r="46" ht="24" spans="1:21">
      <c r="A46" s="31"/>
      <c r="B46" s="28"/>
      <c r="C46" s="18">
        <v>10</v>
      </c>
      <c r="D46" s="18" t="s">
        <v>107</v>
      </c>
      <c r="E46" s="19" t="s">
        <v>212</v>
      </c>
      <c r="F46" s="21"/>
      <c r="G46" s="21"/>
      <c r="H46" s="21"/>
      <c r="I46" s="21"/>
      <c r="J46" s="18" t="s">
        <v>101</v>
      </c>
      <c r="L46" s="21"/>
      <c r="M46" s="21"/>
      <c r="N46" s="21">
        <v>3</v>
      </c>
      <c r="O46" s="21">
        <f t="shared" si="1"/>
        <v>48</v>
      </c>
      <c r="P46" s="21">
        <v>32</v>
      </c>
      <c r="Q46" s="21">
        <v>16</v>
      </c>
      <c r="R46" s="21" t="s">
        <v>202</v>
      </c>
      <c r="S46" s="56" t="s">
        <v>21</v>
      </c>
      <c r="U46" s="55"/>
    </row>
    <row r="47" s="1" customFormat="1" spans="1:19">
      <c r="A47" s="31"/>
      <c r="B47" s="35"/>
      <c r="C47" s="23" t="s">
        <v>109</v>
      </c>
      <c r="D47" s="24"/>
      <c r="E47" s="24"/>
      <c r="F47" s="25">
        <f t="shared" ref="F47:Q47" si="2">SUM(F36:F46)</f>
        <v>1</v>
      </c>
      <c r="G47" s="25">
        <f t="shared" si="2"/>
        <v>3</v>
      </c>
      <c r="H47" s="25">
        <f t="shared" si="2"/>
        <v>6</v>
      </c>
      <c r="I47" s="25">
        <v>5</v>
      </c>
      <c r="J47" s="25">
        <v>12</v>
      </c>
      <c r="K47" s="25">
        <f t="shared" si="2"/>
        <v>3</v>
      </c>
      <c r="L47" s="25">
        <f t="shared" si="2"/>
        <v>0</v>
      </c>
      <c r="M47" s="25">
        <f t="shared" si="2"/>
        <v>0</v>
      </c>
      <c r="N47" s="25">
        <f t="shared" si="2"/>
        <v>29</v>
      </c>
      <c r="O47" s="25">
        <f t="shared" si="2"/>
        <v>448</v>
      </c>
      <c r="P47" s="25">
        <f t="shared" si="2"/>
        <v>368</v>
      </c>
      <c r="Q47" s="25">
        <f t="shared" si="2"/>
        <v>64</v>
      </c>
      <c r="R47" s="23"/>
      <c r="S47" s="24"/>
    </row>
    <row r="48" spans="1:19">
      <c r="A48" s="31"/>
      <c r="B48" s="36" t="s">
        <v>110</v>
      </c>
      <c r="C48" s="11">
        <v>1</v>
      </c>
      <c r="D48" s="18" t="s">
        <v>111</v>
      </c>
      <c r="E48" s="19" t="s">
        <v>213</v>
      </c>
      <c r="F48" s="21"/>
      <c r="G48" s="21"/>
      <c r="H48" s="21"/>
      <c r="I48" s="21">
        <v>3</v>
      </c>
      <c r="J48" s="21"/>
      <c r="K48" s="21"/>
      <c r="L48" s="21"/>
      <c r="M48" s="21"/>
      <c r="N48" s="21">
        <v>3</v>
      </c>
      <c r="O48" s="21">
        <v>48</v>
      </c>
      <c r="P48" s="37">
        <v>48</v>
      </c>
      <c r="Q48" s="37"/>
      <c r="R48" s="21" t="s">
        <v>113</v>
      </c>
      <c r="S48" s="56" t="s">
        <v>18</v>
      </c>
    </row>
    <row r="49" spans="1:19">
      <c r="A49" s="31"/>
      <c r="B49" s="36"/>
      <c r="C49" s="11">
        <v>2</v>
      </c>
      <c r="D49" s="18" t="s">
        <v>214</v>
      </c>
      <c r="E49" s="32" t="s">
        <v>215</v>
      </c>
      <c r="F49" s="21"/>
      <c r="G49" s="21"/>
      <c r="H49" s="18">
        <v>2</v>
      </c>
      <c r="I49" s="21"/>
      <c r="K49" s="21"/>
      <c r="L49" s="21"/>
      <c r="M49" s="21"/>
      <c r="N49" s="21">
        <v>2</v>
      </c>
      <c r="O49" s="21">
        <v>32</v>
      </c>
      <c r="P49" s="21">
        <v>32</v>
      </c>
      <c r="Q49" s="21"/>
      <c r="R49" s="56" t="s">
        <v>116</v>
      </c>
      <c r="S49" s="56" t="s">
        <v>18</v>
      </c>
    </row>
    <row r="50" ht="24" spans="1:19">
      <c r="A50" s="31"/>
      <c r="B50" s="36"/>
      <c r="C50" s="11">
        <v>3</v>
      </c>
      <c r="D50" s="18" t="s">
        <v>117</v>
      </c>
      <c r="E50" s="19" t="s">
        <v>216</v>
      </c>
      <c r="F50" s="21"/>
      <c r="G50" s="21"/>
      <c r="H50" s="18">
        <v>2</v>
      </c>
      <c r="I50" s="21"/>
      <c r="J50" s="21"/>
      <c r="K50" s="21"/>
      <c r="L50" s="21"/>
      <c r="M50" s="21"/>
      <c r="N50" s="21">
        <v>2</v>
      </c>
      <c r="O50" s="21">
        <v>32</v>
      </c>
      <c r="P50" s="21">
        <v>32</v>
      </c>
      <c r="Q50" s="21"/>
      <c r="R50" s="56" t="s">
        <v>94</v>
      </c>
      <c r="S50" s="56" t="s">
        <v>18</v>
      </c>
    </row>
    <row r="51" s="72" customFormat="1" ht="24" spans="1:19">
      <c r="A51" s="31"/>
      <c r="B51" s="36"/>
      <c r="C51" s="76">
        <v>4</v>
      </c>
      <c r="D51" s="75" t="s">
        <v>119</v>
      </c>
      <c r="E51" s="78" t="s">
        <v>217</v>
      </c>
      <c r="F51" s="76"/>
      <c r="G51" s="76"/>
      <c r="H51" s="75" t="s">
        <v>121</v>
      </c>
      <c r="I51" s="76"/>
      <c r="J51" s="76"/>
      <c r="K51" s="76"/>
      <c r="L51" s="76"/>
      <c r="M51" s="76"/>
      <c r="N51" s="76">
        <v>3</v>
      </c>
      <c r="O51" s="76">
        <v>48</v>
      </c>
      <c r="P51" s="76">
        <v>16</v>
      </c>
      <c r="Q51" s="76">
        <v>32</v>
      </c>
      <c r="R51" s="86" t="s">
        <v>51</v>
      </c>
      <c r="S51" s="86" t="s">
        <v>21</v>
      </c>
    </row>
    <row r="52" ht="24" spans="1:19">
      <c r="A52" s="31"/>
      <c r="B52" s="36"/>
      <c r="C52" s="11">
        <v>5</v>
      </c>
      <c r="D52" s="18" t="s">
        <v>97</v>
      </c>
      <c r="E52" s="19" t="s">
        <v>218</v>
      </c>
      <c r="F52" s="21"/>
      <c r="G52" s="21"/>
      <c r="H52" s="21"/>
      <c r="I52" s="21"/>
      <c r="J52" s="21">
        <v>2</v>
      </c>
      <c r="K52" s="21"/>
      <c r="L52" s="21"/>
      <c r="M52" s="21"/>
      <c r="N52" s="21">
        <v>2</v>
      </c>
      <c r="O52" s="21">
        <f t="shared" ref="O52" si="3">N52*16</f>
        <v>32</v>
      </c>
      <c r="P52" s="21">
        <v>32</v>
      </c>
      <c r="Q52" s="21"/>
      <c r="R52" s="21" t="s">
        <v>202</v>
      </c>
      <c r="S52" s="56" t="s">
        <v>18</v>
      </c>
    </row>
    <row r="53" s="72" customFormat="1" spans="1:19">
      <c r="A53" s="31"/>
      <c r="B53" s="36"/>
      <c r="C53" s="76">
        <v>7</v>
      </c>
      <c r="D53" s="75" t="s">
        <v>221</v>
      </c>
      <c r="E53" s="78" t="s">
        <v>247</v>
      </c>
      <c r="F53" s="76"/>
      <c r="G53" s="76"/>
      <c r="H53" s="76"/>
      <c r="I53" s="76"/>
      <c r="K53" s="75" t="s">
        <v>101</v>
      </c>
      <c r="L53" s="76"/>
      <c r="M53" s="76"/>
      <c r="N53" s="76">
        <v>3</v>
      </c>
      <c r="O53" s="76">
        <f t="shared" ref="O53:O61" si="4">N53*16</f>
        <v>48</v>
      </c>
      <c r="P53" s="76">
        <v>32</v>
      </c>
      <c r="Q53" s="76">
        <v>16</v>
      </c>
      <c r="R53" s="76" t="s">
        <v>202</v>
      </c>
      <c r="S53" s="86" t="s">
        <v>21</v>
      </c>
    </row>
    <row r="54" ht="24" spans="1:19">
      <c r="A54" s="31"/>
      <c r="B54" s="36"/>
      <c r="C54" s="11">
        <v>8</v>
      </c>
      <c r="D54" s="18" t="s">
        <v>126</v>
      </c>
      <c r="E54" s="19" t="s">
        <v>223</v>
      </c>
      <c r="F54" s="21"/>
      <c r="G54" s="21"/>
      <c r="H54" s="21"/>
      <c r="I54" s="18" t="s">
        <v>121</v>
      </c>
      <c r="J54" s="21"/>
      <c r="K54" s="47"/>
      <c r="L54" s="37"/>
      <c r="M54" s="21"/>
      <c r="N54" s="21">
        <v>3</v>
      </c>
      <c r="O54" s="21">
        <f t="shared" si="4"/>
        <v>48</v>
      </c>
      <c r="P54" s="21">
        <v>16</v>
      </c>
      <c r="Q54" s="21">
        <v>32</v>
      </c>
      <c r="R54" s="21" t="s">
        <v>202</v>
      </c>
      <c r="S54" s="56" t="s">
        <v>21</v>
      </c>
    </row>
    <row r="55" ht="24" spans="1:19">
      <c r="A55" s="31"/>
      <c r="B55" s="36"/>
      <c r="C55" s="11">
        <v>9</v>
      </c>
      <c r="D55" s="18" t="s">
        <v>128</v>
      </c>
      <c r="E55" s="19" t="s">
        <v>224</v>
      </c>
      <c r="F55" s="21"/>
      <c r="G55" s="21"/>
      <c r="H55" s="21"/>
      <c r="I55" s="21"/>
      <c r="J55" s="21"/>
      <c r="K55" s="21"/>
      <c r="L55" s="21">
        <v>2</v>
      </c>
      <c r="M55" s="21"/>
      <c r="N55" s="21">
        <v>2</v>
      </c>
      <c r="O55" s="21">
        <f t="shared" si="4"/>
        <v>32</v>
      </c>
      <c r="P55" s="21">
        <v>32</v>
      </c>
      <c r="Q55" s="21"/>
      <c r="R55" s="21" t="s">
        <v>202</v>
      </c>
      <c r="S55" s="56" t="s">
        <v>21</v>
      </c>
    </row>
    <row r="56" ht="24" spans="1:19">
      <c r="A56" s="31"/>
      <c r="B56" s="36"/>
      <c r="C56" s="11">
        <v>10</v>
      </c>
      <c r="D56" s="18" t="s">
        <v>130</v>
      </c>
      <c r="E56" s="19" t="s">
        <v>225</v>
      </c>
      <c r="F56" s="21"/>
      <c r="G56" s="21"/>
      <c r="H56" s="21"/>
      <c r="I56" s="21"/>
      <c r="J56" s="21"/>
      <c r="K56" s="21">
        <v>2</v>
      </c>
      <c r="L56" s="21"/>
      <c r="M56" s="21"/>
      <c r="N56" s="21">
        <v>2</v>
      </c>
      <c r="O56" s="21">
        <f t="shared" si="4"/>
        <v>32</v>
      </c>
      <c r="P56" s="21">
        <v>32</v>
      </c>
      <c r="Q56" s="21"/>
      <c r="R56" s="21" t="s">
        <v>202</v>
      </c>
      <c r="S56" s="56" t="s">
        <v>21</v>
      </c>
    </row>
    <row r="57" s="73" customFormat="1" spans="1:19">
      <c r="A57" s="31"/>
      <c r="B57" s="36"/>
      <c r="C57" s="79"/>
      <c r="D57" s="80"/>
      <c r="E57" s="81" t="s">
        <v>141</v>
      </c>
      <c r="F57" s="79"/>
      <c r="G57" s="79"/>
      <c r="H57" s="79"/>
      <c r="I57" s="79"/>
      <c r="J57" s="79"/>
      <c r="K57" s="80">
        <v>3</v>
      </c>
      <c r="L57" s="84"/>
      <c r="M57" s="79"/>
      <c r="N57" s="79">
        <v>3</v>
      </c>
      <c r="O57" s="79">
        <f t="shared" si="4"/>
        <v>48</v>
      </c>
      <c r="P57" s="79"/>
      <c r="Q57" s="79"/>
      <c r="R57" s="79"/>
      <c r="S57" s="87"/>
    </row>
    <row r="58" ht="35.25" spans="1:19">
      <c r="A58" s="31"/>
      <c r="B58" s="36"/>
      <c r="C58" s="11">
        <v>13</v>
      </c>
      <c r="D58" s="18" t="s">
        <v>132</v>
      </c>
      <c r="E58" s="19" t="s">
        <v>230</v>
      </c>
      <c r="F58" s="21"/>
      <c r="G58" s="21"/>
      <c r="H58" s="21"/>
      <c r="I58" s="21"/>
      <c r="J58" s="21"/>
      <c r="K58" s="21"/>
      <c r="L58" s="21">
        <v>2</v>
      </c>
      <c r="M58" s="21"/>
      <c r="N58" s="21">
        <v>2</v>
      </c>
      <c r="O58" s="21">
        <f t="shared" si="4"/>
        <v>32</v>
      </c>
      <c r="P58" s="21">
        <v>32</v>
      </c>
      <c r="Q58" s="21"/>
      <c r="R58" s="21" t="s">
        <v>202</v>
      </c>
      <c r="S58" s="56" t="s">
        <v>21</v>
      </c>
    </row>
    <row r="59" s="72" customFormat="1" spans="1:19">
      <c r="A59" s="31"/>
      <c r="B59" s="36"/>
      <c r="C59" s="76"/>
      <c r="D59" s="75"/>
      <c r="E59" s="82" t="s">
        <v>248</v>
      </c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86"/>
    </row>
    <row r="60" s="72" customFormat="1" ht="24" spans="1:19">
      <c r="A60" s="31"/>
      <c r="B60" s="36"/>
      <c r="C60" s="76">
        <v>14</v>
      </c>
      <c r="D60" s="75" t="s">
        <v>231</v>
      </c>
      <c r="E60" s="78" t="s">
        <v>249</v>
      </c>
      <c r="F60" s="83"/>
      <c r="G60" s="83"/>
      <c r="H60" s="83"/>
      <c r="I60" s="83"/>
      <c r="J60" s="83"/>
      <c r="K60" s="83"/>
      <c r="L60" s="83">
        <v>1</v>
      </c>
      <c r="M60" s="83"/>
      <c r="N60" s="83">
        <v>1</v>
      </c>
      <c r="O60" s="76">
        <f t="shared" si="4"/>
        <v>16</v>
      </c>
      <c r="P60" s="83"/>
      <c r="Q60" s="83">
        <v>16</v>
      </c>
      <c r="R60" s="76" t="s">
        <v>202</v>
      </c>
      <c r="S60" s="86" t="s">
        <v>21</v>
      </c>
    </row>
    <row r="61" ht="24" spans="1:19">
      <c r="A61" s="31"/>
      <c r="B61" s="36"/>
      <c r="C61" s="11">
        <v>15</v>
      </c>
      <c r="D61" s="18" t="s">
        <v>136</v>
      </c>
      <c r="E61" s="19" t="s">
        <v>233</v>
      </c>
      <c r="F61" s="21"/>
      <c r="G61" s="21"/>
      <c r="H61" s="21"/>
      <c r="I61" s="21"/>
      <c r="J61" s="21"/>
      <c r="K61" s="21">
        <v>2</v>
      </c>
      <c r="L61" s="21"/>
      <c r="M61" s="21"/>
      <c r="N61" s="21">
        <v>2</v>
      </c>
      <c r="O61" s="21">
        <f t="shared" si="4"/>
        <v>32</v>
      </c>
      <c r="P61" s="21">
        <v>32</v>
      </c>
      <c r="Q61" s="21"/>
      <c r="R61" s="21" t="s">
        <v>202</v>
      </c>
      <c r="S61" s="56" t="s">
        <v>21</v>
      </c>
    </row>
    <row r="62" ht="35.25" spans="1:19">
      <c r="A62" s="31"/>
      <c r="B62" s="36"/>
      <c r="C62" s="11">
        <v>16</v>
      </c>
      <c r="D62" s="38" t="s">
        <v>138</v>
      </c>
      <c r="E62" s="19" t="s">
        <v>234</v>
      </c>
      <c r="F62" s="18"/>
      <c r="G62" s="18"/>
      <c r="H62" s="18"/>
      <c r="I62" s="18"/>
      <c r="J62" s="18"/>
      <c r="K62" s="75" t="s">
        <v>101</v>
      </c>
      <c r="L62" s="18"/>
      <c r="M62" s="18"/>
      <c r="N62" s="18">
        <v>3</v>
      </c>
      <c r="O62" s="18">
        <v>48</v>
      </c>
      <c r="P62" s="18">
        <v>32</v>
      </c>
      <c r="Q62" s="18">
        <v>16</v>
      </c>
      <c r="R62" s="56" t="s">
        <v>51</v>
      </c>
      <c r="S62" s="57" t="s">
        <v>21</v>
      </c>
    </row>
    <row r="63" ht="33.75" spans="1:23">
      <c r="A63" s="31"/>
      <c r="B63" s="36"/>
      <c r="C63" s="11">
        <v>17</v>
      </c>
      <c r="D63" s="74" t="s">
        <v>235</v>
      </c>
      <c r="E63" s="32" t="s">
        <v>250</v>
      </c>
      <c r="F63" s="21"/>
      <c r="G63" s="21"/>
      <c r="H63" s="21"/>
      <c r="I63" s="21"/>
      <c r="J63" s="21"/>
      <c r="K63" s="76" t="s">
        <v>101</v>
      </c>
      <c r="L63" s="21"/>
      <c r="M63" s="21"/>
      <c r="N63" s="21">
        <v>3</v>
      </c>
      <c r="O63" s="21">
        <v>32</v>
      </c>
      <c r="P63" s="21">
        <v>32</v>
      </c>
      <c r="Q63" s="21"/>
      <c r="R63" s="21" t="s">
        <v>202</v>
      </c>
      <c r="S63" s="56" t="s">
        <v>21</v>
      </c>
      <c r="V63" s="88" t="s">
        <v>237</v>
      </c>
      <c r="W63" s="89"/>
    </row>
    <row r="64" spans="1:23">
      <c r="A64" s="31"/>
      <c r="B64" s="36"/>
      <c r="C64" s="11"/>
      <c r="D64" s="74"/>
      <c r="E64" s="32" t="s">
        <v>251</v>
      </c>
      <c r="F64" s="21"/>
      <c r="G64" s="21"/>
      <c r="H64" s="21"/>
      <c r="I64" s="21"/>
      <c r="J64" s="21"/>
      <c r="K64" s="21"/>
      <c r="L64" s="21"/>
      <c r="M64" s="21"/>
      <c r="N64" s="21">
        <v>2</v>
      </c>
      <c r="O64" s="21"/>
      <c r="P64" s="21"/>
      <c r="Q64" s="21"/>
      <c r="R64" s="21"/>
      <c r="S64" s="56"/>
      <c r="V64" s="88"/>
      <c r="W64" s="89"/>
    </row>
    <row r="65" spans="1:19">
      <c r="A65" s="31"/>
      <c r="B65" s="36"/>
      <c r="C65" s="11">
        <v>18</v>
      </c>
      <c r="D65" s="74" t="s">
        <v>238</v>
      </c>
      <c r="E65" s="32" t="s">
        <v>149</v>
      </c>
      <c r="F65" s="21"/>
      <c r="G65" s="21"/>
      <c r="H65" s="21"/>
      <c r="I65" s="21"/>
      <c r="J65" s="21"/>
      <c r="K65" s="21">
        <v>6</v>
      </c>
      <c r="L65" s="21">
        <v>2</v>
      </c>
      <c r="M65" s="21"/>
      <c r="N65" s="21">
        <v>2</v>
      </c>
      <c r="O65" s="21">
        <v>32</v>
      </c>
      <c r="P65" s="21">
        <v>32</v>
      </c>
      <c r="Q65" s="21"/>
      <c r="R65" s="56" t="s">
        <v>51</v>
      </c>
      <c r="S65" s="57" t="s">
        <v>21</v>
      </c>
    </row>
    <row r="66" s="1" customFormat="1" spans="1:19">
      <c r="A66" s="31"/>
      <c r="B66" s="36"/>
      <c r="C66" s="63" t="s">
        <v>150</v>
      </c>
      <c r="D66" s="25"/>
      <c r="E66" s="25"/>
      <c r="F66" s="25">
        <f>SUM(F48:F65)</f>
        <v>0</v>
      </c>
      <c r="G66" s="25">
        <f>SUM(G48:G65)</f>
        <v>0</v>
      </c>
      <c r="H66" s="25">
        <v>10</v>
      </c>
      <c r="I66" s="25">
        <v>9</v>
      </c>
      <c r="J66" s="25">
        <v>5</v>
      </c>
      <c r="K66" s="25">
        <v>15</v>
      </c>
      <c r="L66" s="25">
        <v>10</v>
      </c>
      <c r="M66" s="25">
        <f>SUM(M48:M65)</f>
        <v>0</v>
      </c>
      <c r="N66" s="41">
        <v>27</v>
      </c>
      <c r="O66" s="25">
        <v>432</v>
      </c>
      <c r="P66" s="25">
        <v>432</v>
      </c>
      <c r="Q66" s="25">
        <v>0</v>
      </c>
      <c r="R66" s="25"/>
      <c r="S66" s="25"/>
    </row>
    <row r="67" s="2" customFormat="1" spans="1:19">
      <c r="A67" s="23" t="s">
        <v>152</v>
      </c>
      <c r="B67" s="24"/>
      <c r="C67" s="24"/>
      <c r="D67" s="24"/>
      <c r="E67" s="24"/>
      <c r="F67" s="24">
        <f t="shared" ref="F67:M67" si="5">SUM(F27+F47+F66)</f>
        <v>26</v>
      </c>
      <c r="G67" s="24">
        <f t="shared" si="5"/>
        <v>23</v>
      </c>
      <c r="H67" s="24">
        <f t="shared" si="5"/>
        <v>20.5</v>
      </c>
      <c r="I67" s="24">
        <f t="shared" si="5"/>
        <v>18.5</v>
      </c>
      <c r="J67" s="24">
        <f t="shared" si="5"/>
        <v>17</v>
      </c>
      <c r="K67" s="24">
        <f t="shared" si="5"/>
        <v>18</v>
      </c>
      <c r="L67" s="24">
        <f t="shared" si="5"/>
        <v>10</v>
      </c>
      <c r="M67" s="24">
        <f t="shared" si="5"/>
        <v>0</v>
      </c>
      <c r="N67" s="24">
        <f>SUM(N27+N35+N47+N66)</f>
        <v>116</v>
      </c>
      <c r="O67" s="24">
        <f>SUM(O27+O47+O66)</f>
        <v>1736</v>
      </c>
      <c r="P67" s="24">
        <f>SUM(P27+P47+P66)</f>
        <v>1640</v>
      </c>
      <c r="Q67" s="24">
        <f>SUM(Q27+Q47+Q66)</f>
        <v>88</v>
      </c>
      <c r="R67" s="70"/>
      <c r="S67" s="71"/>
    </row>
    <row r="69" ht="39.75" customHeight="1" spans="5:18"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customHeight="1" spans="5:5">
      <c r="E70" s="5"/>
    </row>
    <row r="71" spans="4:19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5:5">
      <c r="E72" s="64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6:E66"/>
    <mergeCell ref="A67:E67"/>
    <mergeCell ref="A4:A35"/>
    <mergeCell ref="A36:A66"/>
    <mergeCell ref="B4:B27"/>
    <mergeCell ref="B28:B35"/>
    <mergeCell ref="B36:B46"/>
    <mergeCell ref="B48:B6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6"/>
  <sheetViews>
    <sheetView zoomScale="82" zoomScaleNormal="82" topLeftCell="A58" workbookViewId="0">
      <selection activeCell="R70" sqref="R70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9.875" style="3" customWidth="1"/>
    <col min="5" max="5" width="20.875" style="4" customWidth="1"/>
    <col min="6" max="6" width="4.5" style="3" customWidth="1"/>
    <col min="7" max="7" width="4.625" style="3" customWidth="1"/>
    <col min="8" max="8" width="4.75" style="3" customWidth="1"/>
    <col min="9" max="9" width="4.875" style="3" customWidth="1"/>
    <col min="10" max="11" width="5.125" style="3" customWidth="1"/>
    <col min="12" max="13" width="3.5" style="3" customWidth="1"/>
    <col min="14" max="14" width="5" style="3" customWidth="1"/>
    <col min="15" max="15" width="4.25" style="3" customWidth="1"/>
    <col min="16" max="16" width="4.125" style="3" customWidth="1"/>
    <col min="17" max="17" width="3.875" style="3" customWidth="1"/>
    <col min="18" max="18" width="12.625" style="3" customWidth="1"/>
    <col min="19" max="19" width="3.875" style="3" customWidth="1"/>
    <col min="20" max="20" width="2.875" style="5" customWidth="1"/>
    <col min="21" max="21" width="6.875" style="5" hidden="1" customWidth="1"/>
    <col min="22" max="25" width="9" style="5"/>
    <col min="26" max="26" width="10" style="5" customWidth="1"/>
    <col min="27" max="16384" width="9" style="5"/>
  </cols>
  <sheetData>
    <row r="1" ht="24" customHeight="1" spans="1:19">
      <c r="A1" s="6" t="s">
        <v>153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154</v>
      </c>
      <c r="D2" s="9" t="s">
        <v>155</v>
      </c>
      <c r="E2" s="9" t="s">
        <v>156</v>
      </c>
      <c r="F2" s="10" t="s">
        <v>157</v>
      </c>
      <c r="G2" s="10"/>
      <c r="H2" s="10"/>
      <c r="I2" s="10"/>
      <c r="J2" s="10"/>
      <c r="K2" s="10"/>
      <c r="L2" s="10"/>
      <c r="M2" s="10"/>
      <c r="N2" s="9" t="s">
        <v>158</v>
      </c>
      <c r="O2" s="9" t="s">
        <v>159</v>
      </c>
      <c r="P2" s="10" t="s">
        <v>160</v>
      </c>
      <c r="Q2" s="10"/>
      <c r="R2" s="9" t="s">
        <v>161</v>
      </c>
      <c r="S2" s="9" t="s">
        <v>162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163</v>
      </c>
      <c r="Q3" s="11" t="s">
        <v>164</v>
      </c>
      <c r="R3" s="12"/>
      <c r="S3" s="12"/>
    </row>
    <row r="4" spans="1:19">
      <c r="A4" s="13" t="s">
        <v>13</v>
      </c>
      <c r="B4" s="14" t="s">
        <v>14</v>
      </c>
      <c r="C4" s="12">
        <v>1</v>
      </c>
      <c r="D4" s="12" t="s">
        <v>22</v>
      </c>
      <c r="E4" s="15" t="s">
        <v>23</v>
      </c>
      <c r="F4" s="11"/>
      <c r="G4" s="11">
        <v>2</v>
      </c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4" t="s">
        <v>17</v>
      </c>
      <c r="S4" s="11"/>
    </row>
    <row r="5" ht="15" spans="1:19">
      <c r="A5" s="13"/>
      <c r="B5" s="14"/>
      <c r="C5" s="12">
        <v>3</v>
      </c>
      <c r="D5" s="12" t="s">
        <v>27</v>
      </c>
      <c r="E5" s="15" t="s">
        <v>165</v>
      </c>
      <c r="F5" s="11"/>
      <c r="G5" s="11"/>
      <c r="H5" s="11">
        <v>2</v>
      </c>
      <c r="I5" s="39"/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4" t="s">
        <v>17</v>
      </c>
      <c r="S5" s="11"/>
    </row>
    <row r="6" ht="22.5" spans="1:19">
      <c r="A6" s="13"/>
      <c r="B6" s="14"/>
      <c r="C6" s="12">
        <v>5</v>
      </c>
      <c r="D6" s="12" t="s">
        <v>15</v>
      </c>
      <c r="E6" s="15" t="s">
        <v>166</v>
      </c>
      <c r="F6" s="11">
        <v>2</v>
      </c>
      <c r="G6" s="11"/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4" t="s">
        <v>17</v>
      </c>
      <c r="S6" s="14" t="s">
        <v>18</v>
      </c>
    </row>
    <row r="7" spans="1:19">
      <c r="A7" s="13"/>
      <c r="B7" s="14"/>
      <c r="C7" s="12">
        <v>7</v>
      </c>
      <c r="D7" s="12" t="s">
        <v>29</v>
      </c>
      <c r="E7" s="15" t="s">
        <v>167</v>
      </c>
      <c r="F7" s="16"/>
      <c r="G7" s="16"/>
      <c r="H7" s="16"/>
      <c r="I7" s="11">
        <v>2</v>
      </c>
      <c r="J7" s="16"/>
      <c r="K7" s="16"/>
      <c r="L7" s="16"/>
      <c r="M7" s="16"/>
      <c r="N7" s="11">
        <v>2</v>
      </c>
      <c r="O7" s="11">
        <v>32</v>
      </c>
      <c r="P7" s="11">
        <v>32</v>
      </c>
      <c r="Q7" s="11"/>
      <c r="R7" s="14" t="s">
        <v>17</v>
      </c>
      <c r="S7" s="14" t="s">
        <v>18</v>
      </c>
    </row>
    <row r="8" ht="22.5" spans="1:19">
      <c r="A8" s="13"/>
      <c r="B8" s="14"/>
      <c r="C8" s="12">
        <v>9</v>
      </c>
      <c r="D8" s="12" t="s">
        <v>19</v>
      </c>
      <c r="E8" s="15" t="s">
        <v>168</v>
      </c>
      <c r="F8" s="11">
        <v>2</v>
      </c>
      <c r="G8" s="11"/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4" t="s">
        <v>17</v>
      </c>
      <c r="S8" s="11"/>
    </row>
    <row r="9" spans="1:19">
      <c r="A9" s="13"/>
      <c r="B9" s="14"/>
      <c r="C9" s="12">
        <v>13</v>
      </c>
      <c r="D9" s="12" t="s">
        <v>31</v>
      </c>
      <c r="E9" s="15" t="s">
        <v>169</v>
      </c>
      <c r="F9" s="11"/>
      <c r="G9" s="11"/>
      <c r="H9" s="17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1"/>
    </row>
    <row r="10" spans="1:19">
      <c r="A10" s="13"/>
      <c r="B10" s="14"/>
      <c r="C10" s="12">
        <v>14</v>
      </c>
      <c r="D10" s="12" t="s">
        <v>33</v>
      </c>
      <c r="E10" s="15" t="s">
        <v>170</v>
      </c>
      <c r="F10" s="11"/>
      <c r="G10" s="11"/>
      <c r="H10" s="11"/>
      <c r="I10" s="17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1"/>
    </row>
    <row r="11" spans="1:19">
      <c r="A11" s="13"/>
      <c r="B11" s="14"/>
      <c r="C11" s="12">
        <v>17</v>
      </c>
      <c r="D11" s="12" t="s">
        <v>171</v>
      </c>
      <c r="E11" s="15" t="s">
        <v>172</v>
      </c>
      <c r="F11" s="11"/>
      <c r="G11" s="11">
        <v>1</v>
      </c>
      <c r="H11" s="11"/>
      <c r="I11" s="11"/>
      <c r="J11" s="11"/>
      <c r="K11" s="40"/>
      <c r="L11" s="11"/>
      <c r="M11" s="11"/>
      <c r="N11" s="11">
        <v>1</v>
      </c>
      <c r="O11" s="11">
        <v>16</v>
      </c>
      <c r="P11" s="11">
        <v>16</v>
      </c>
      <c r="Q11" s="11"/>
      <c r="R11" s="14" t="s">
        <v>26</v>
      </c>
      <c r="S11" s="11"/>
    </row>
    <row r="12" spans="1:19">
      <c r="A12" s="13"/>
      <c r="B12" s="14"/>
      <c r="C12" s="12">
        <v>18</v>
      </c>
      <c r="D12" s="12" t="s">
        <v>173</v>
      </c>
      <c r="E12" s="15" t="s">
        <v>174</v>
      </c>
      <c r="F12" s="11"/>
      <c r="G12" s="11">
        <v>1</v>
      </c>
      <c r="H12" s="11"/>
      <c r="I12" s="11"/>
      <c r="J12" s="11"/>
      <c r="K12" s="11"/>
      <c r="L12" s="11"/>
      <c r="M12" s="11"/>
      <c r="N12" s="11">
        <v>1</v>
      </c>
      <c r="O12" s="11">
        <v>16</v>
      </c>
      <c r="P12" s="11"/>
      <c r="Q12" s="11">
        <v>16</v>
      </c>
      <c r="R12" s="14" t="s">
        <v>26</v>
      </c>
      <c r="S12" s="11"/>
    </row>
    <row r="13" spans="1:19">
      <c r="A13" s="13"/>
      <c r="B13" s="14"/>
      <c r="C13" s="12">
        <v>19</v>
      </c>
      <c r="D13" s="12" t="s">
        <v>56</v>
      </c>
      <c r="E13" s="15" t="s">
        <v>175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176</v>
      </c>
      <c r="S13" s="11"/>
    </row>
    <row r="14" spans="1:19">
      <c r="A14" s="13"/>
      <c r="B14" s="14"/>
      <c r="C14" s="12">
        <v>20</v>
      </c>
      <c r="D14" s="12" t="s">
        <v>35</v>
      </c>
      <c r="E14" s="15" t="s">
        <v>177</v>
      </c>
      <c r="F14" s="11">
        <v>4</v>
      </c>
      <c r="G14" s="11"/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4" t="s">
        <v>178</v>
      </c>
      <c r="S14" s="11"/>
    </row>
    <row r="15" spans="1:19">
      <c r="A15" s="13"/>
      <c r="B15" s="14"/>
      <c r="C15" s="12">
        <v>21</v>
      </c>
      <c r="D15" s="12" t="s">
        <v>38</v>
      </c>
      <c r="E15" s="15" t="s">
        <v>179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4" t="s">
        <v>178</v>
      </c>
      <c r="S15" s="11"/>
    </row>
    <row r="16" ht="24" spans="1:19">
      <c r="A16" s="13"/>
      <c r="B16" s="14"/>
      <c r="C16" s="12">
        <v>22</v>
      </c>
      <c r="D16" s="18" t="s">
        <v>40</v>
      </c>
      <c r="E16" s="19" t="s">
        <v>180</v>
      </c>
      <c r="F16" s="11">
        <v>1</v>
      </c>
      <c r="G16" s="11"/>
      <c r="H16" s="11"/>
      <c r="I16" s="11"/>
      <c r="J16" s="11"/>
      <c r="K16" s="11"/>
      <c r="L16" s="11"/>
      <c r="M16" s="11"/>
      <c r="N16" s="11">
        <v>1</v>
      </c>
      <c r="O16" s="11">
        <v>32</v>
      </c>
      <c r="P16" s="11">
        <v>32</v>
      </c>
      <c r="Q16" s="11"/>
      <c r="R16" s="21" t="s">
        <v>181</v>
      </c>
      <c r="S16" s="21" t="s">
        <v>182</v>
      </c>
    </row>
    <row r="17" ht="24" spans="1:20">
      <c r="A17" s="13"/>
      <c r="B17" s="14"/>
      <c r="C17" s="12">
        <v>23</v>
      </c>
      <c r="D17" s="18" t="s">
        <v>43</v>
      </c>
      <c r="E17" s="19" t="s">
        <v>183</v>
      </c>
      <c r="F17" s="15"/>
      <c r="G17" s="11">
        <v>1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21" t="s">
        <v>181</v>
      </c>
      <c r="S17" s="21" t="s">
        <v>182</v>
      </c>
      <c r="T17" s="11"/>
    </row>
    <row r="18" ht="24" spans="1:19">
      <c r="A18" s="13"/>
      <c r="B18" s="14"/>
      <c r="C18" s="12">
        <v>24</v>
      </c>
      <c r="D18" s="18" t="s">
        <v>45</v>
      </c>
      <c r="E18" s="19" t="s">
        <v>184</v>
      </c>
      <c r="F18" s="11"/>
      <c r="G18" s="11"/>
      <c r="H18" s="11">
        <v>1</v>
      </c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21" t="s">
        <v>181</v>
      </c>
      <c r="S18" s="21" t="s">
        <v>182</v>
      </c>
    </row>
    <row r="19" ht="24" spans="1:19">
      <c r="A19" s="13"/>
      <c r="B19" s="14"/>
      <c r="C19" s="12">
        <v>25</v>
      </c>
      <c r="D19" s="18" t="s">
        <v>47</v>
      </c>
      <c r="E19" s="19" t="s">
        <v>185</v>
      </c>
      <c r="F19" s="11"/>
      <c r="G19" s="11"/>
      <c r="H19" s="11"/>
      <c r="I19" s="11">
        <v>1</v>
      </c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1"/>
      <c r="R19" s="21" t="s">
        <v>181</v>
      </c>
      <c r="S19" s="21" t="s">
        <v>182</v>
      </c>
    </row>
    <row r="20" spans="1:19">
      <c r="A20" s="13"/>
      <c r="B20" s="14"/>
      <c r="C20" s="12">
        <v>26</v>
      </c>
      <c r="D20" s="12" t="s">
        <v>186</v>
      </c>
      <c r="E20" s="15" t="s">
        <v>187</v>
      </c>
      <c r="F20" s="11">
        <v>6</v>
      </c>
      <c r="G20" s="11"/>
      <c r="H20" s="11"/>
      <c r="I20" s="11"/>
      <c r="J20" s="11"/>
      <c r="K20" s="11"/>
      <c r="L20" s="11"/>
      <c r="M20" s="11"/>
      <c r="N20" s="11">
        <v>6</v>
      </c>
      <c r="O20" s="11">
        <v>96</v>
      </c>
      <c r="P20" s="11">
        <v>96</v>
      </c>
      <c r="Q20" s="11"/>
      <c r="R20" s="14" t="s">
        <v>51</v>
      </c>
      <c r="S20" s="21" t="s">
        <v>188</v>
      </c>
    </row>
    <row r="21" spans="1:19">
      <c r="A21" s="13"/>
      <c r="B21" s="14"/>
      <c r="C21" s="12">
        <v>27</v>
      </c>
      <c r="D21" s="12" t="s">
        <v>189</v>
      </c>
      <c r="E21" s="15" t="s">
        <v>190</v>
      </c>
      <c r="F21" s="11"/>
      <c r="G21" s="11">
        <v>6</v>
      </c>
      <c r="H21" s="11"/>
      <c r="I21" s="11"/>
      <c r="J21" s="11"/>
      <c r="K21" s="11"/>
      <c r="L21" s="11"/>
      <c r="M21" s="11"/>
      <c r="N21" s="11">
        <v>6</v>
      </c>
      <c r="O21" s="11">
        <v>96</v>
      </c>
      <c r="P21" s="11">
        <v>96</v>
      </c>
      <c r="Q21" s="11"/>
      <c r="R21" s="14" t="s">
        <v>51</v>
      </c>
      <c r="S21" s="21" t="s">
        <v>188</v>
      </c>
    </row>
    <row r="22" spans="1:19">
      <c r="A22" s="13"/>
      <c r="B22" s="14"/>
      <c r="C22" s="12">
        <v>28</v>
      </c>
      <c r="D22" s="18" t="s">
        <v>54</v>
      </c>
      <c r="E22" s="15" t="s">
        <v>191</v>
      </c>
      <c r="F22" s="11">
        <v>4</v>
      </c>
      <c r="G22" s="11"/>
      <c r="H22" s="11"/>
      <c r="I22" s="11"/>
      <c r="J22" s="11"/>
      <c r="K22" s="11"/>
      <c r="L22" s="11"/>
      <c r="M22" s="11"/>
      <c r="N22" s="11">
        <v>4</v>
      </c>
      <c r="O22" s="11">
        <v>64</v>
      </c>
      <c r="P22" s="11">
        <v>64</v>
      </c>
      <c r="Q22" s="11"/>
      <c r="R22" s="14" t="s">
        <v>51</v>
      </c>
      <c r="S22" s="21" t="s">
        <v>188</v>
      </c>
    </row>
    <row r="23" spans="1:19">
      <c r="A23" s="13"/>
      <c r="B23" s="14"/>
      <c r="C23" s="12">
        <v>29</v>
      </c>
      <c r="D23" s="12" t="s">
        <v>59</v>
      </c>
      <c r="E23" s="15" t="s">
        <v>192</v>
      </c>
      <c r="F23" s="11">
        <v>2</v>
      </c>
      <c r="G23" s="11"/>
      <c r="H23" s="11"/>
      <c r="I23" s="11"/>
      <c r="J23" s="11"/>
      <c r="K23" s="11"/>
      <c r="L23" s="11"/>
      <c r="M23" s="11"/>
      <c r="N23" s="11">
        <v>2</v>
      </c>
      <c r="O23" s="11">
        <v>24</v>
      </c>
      <c r="P23" s="11">
        <v>24</v>
      </c>
      <c r="Q23" s="11">
        <v>8</v>
      </c>
      <c r="R23" s="14" t="s">
        <v>193</v>
      </c>
      <c r="S23" s="14"/>
    </row>
    <row r="24" spans="1:21">
      <c r="A24" s="13"/>
      <c r="B24" s="14"/>
      <c r="C24" s="12">
        <v>30</v>
      </c>
      <c r="D24" s="12" t="s">
        <v>62</v>
      </c>
      <c r="E24" s="15" t="s">
        <v>194</v>
      </c>
      <c r="F24" s="12"/>
      <c r="G24" s="20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4" t="s">
        <v>193</v>
      </c>
      <c r="S24" s="11"/>
      <c r="T24" s="14"/>
      <c r="U24" s="14"/>
    </row>
    <row r="25" spans="1:19">
      <c r="A25" s="13"/>
      <c r="B25" s="14"/>
      <c r="C25" s="12">
        <v>31</v>
      </c>
      <c r="D25" s="21" t="s">
        <v>64</v>
      </c>
      <c r="E25" s="15" t="s">
        <v>195</v>
      </c>
      <c r="F25" s="11">
        <v>2</v>
      </c>
      <c r="G25" s="11"/>
      <c r="H25" s="11"/>
      <c r="I25" s="11"/>
      <c r="J25" s="11"/>
      <c r="K25" s="11"/>
      <c r="L25" s="11"/>
      <c r="M25" s="11"/>
      <c r="N25" s="11">
        <v>2</v>
      </c>
      <c r="O25" s="11">
        <v>32</v>
      </c>
      <c r="P25" s="11">
        <v>32</v>
      </c>
      <c r="Q25" s="11"/>
      <c r="R25" s="14"/>
      <c r="S25" s="14"/>
    </row>
    <row r="26" spans="1:19">
      <c r="A26" s="13"/>
      <c r="B26" s="14"/>
      <c r="C26" s="12">
        <v>32</v>
      </c>
      <c r="D26" s="12"/>
      <c r="E26" s="15" t="s">
        <v>197</v>
      </c>
      <c r="F26" s="11">
        <v>1</v>
      </c>
      <c r="G26" s="11"/>
      <c r="H26" s="11"/>
      <c r="I26" s="11"/>
      <c r="J26" s="11"/>
      <c r="K26" s="11"/>
      <c r="L26" s="11"/>
      <c r="M26" s="11"/>
      <c r="N26" s="11">
        <v>1</v>
      </c>
      <c r="O26" s="11"/>
      <c r="P26" s="11"/>
      <c r="Q26" s="11"/>
      <c r="R26" s="14"/>
      <c r="S26" s="14"/>
    </row>
    <row r="27" spans="1:19">
      <c r="A27" s="13"/>
      <c r="B27" s="14"/>
      <c r="C27" s="12">
        <v>33</v>
      </c>
      <c r="D27" s="12"/>
      <c r="E27" s="20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>
      <c r="A28" s="13"/>
      <c r="B28" s="14"/>
      <c r="C28" s="12">
        <v>34</v>
      </c>
      <c r="D28" s="22"/>
      <c r="E28" s="20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4"/>
      <c r="R28" s="14"/>
      <c r="S28" s="14"/>
    </row>
    <row r="29" s="1" customFormat="1" ht="24.75" customHeight="1" spans="1:19">
      <c r="A29" s="13"/>
      <c r="B29" s="14"/>
      <c r="C29" s="23" t="s">
        <v>69</v>
      </c>
      <c r="D29" s="24"/>
      <c r="E29" s="24"/>
      <c r="F29" s="25">
        <f t="shared" ref="F29:Q29" si="0">SUM(F4:F28)</f>
        <v>24</v>
      </c>
      <c r="G29" s="25">
        <f t="shared" si="0"/>
        <v>19</v>
      </c>
      <c r="H29" s="25">
        <f t="shared" si="0"/>
        <v>3.5</v>
      </c>
      <c r="I29" s="25">
        <f t="shared" si="0"/>
        <v>3.5</v>
      </c>
      <c r="J29" s="25">
        <f t="shared" si="0"/>
        <v>0</v>
      </c>
      <c r="K29" s="25">
        <f t="shared" si="0"/>
        <v>0</v>
      </c>
      <c r="L29" s="25">
        <f t="shared" si="0"/>
        <v>0</v>
      </c>
      <c r="M29" s="25">
        <f t="shared" si="0"/>
        <v>0</v>
      </c>
      <c r="N29" s="41">
        <f t="shared" si="0"/>
        <v>50</v>
      </c>
      <c r="O29" s="25">
        <f t="shared" si="0"/>
        <v>856</v>
      </c>
      <c r="P29" s="25">
        <f t="shared" si="0"/>
        <v>840</v>
      </c>
      <c r="Q29" s="25">
        <f t="shared" si="0"/>
        <v>24</v>
      </c>
      <c r="R29" s="25"/>
      <c r="S29" s="24"/>
    </row>
    <row r="30" s="1" customFormat="1" ht="24.75" customHeight="1" spans="1:19">
      <c r="A30" s="13"/>
      <c r="B30" s="26" t="s">
        <v>70</v>
      </c>
      <c r="C30" s="14" t="s">
        <v>71</v>
      </c>
      <c r="D30" s="11"/>
      <c r="E30" s="11"/>
      <c r="F30" s="27" t="s">
        <v>198</v>
      </c>
      <c r="G30" s="27"/>
      <c r="H30" s="27"/>
      <c r="I30" s="27"/>
      <c r="J30" s="27"/>
      <c r="K30" s="27"/>
      <c r="L30" s="27"/>
      <c r="M30" s="25"/>
      <c r="N30" s="25" t="s">
        <v>73</v>
      </c>
      <c r="O30" s="25"/>
      <c r="P30" s="42" t="s">
        <v>74</v>
      </c>
      <c r="Q30" s="48"/>
      <c r="R30" s="48"/>
      <c r="S30" s="49"/>
    </row>
    <row r="31" ht="24" customHeight="1" spans="1:19">
      <c r="A31" s="13"/>
      <c r="B31" s="28"/>
      <c r="C31" s="14" t="s">
        <v>75</v>
      </c>
      <c r="D31" s="11"/>
      <c r="E31" s="11"/>
      <c r="F31" s="27" t="s">
        <v>198</v>
      </c>
      <c r="G31" s="27"/>
      <c r="H31" s="27"/>
      <c r="I31" s="27"/>
      <c r="J31" s="27"/>
      <c r="K31" s="27"/>
      <c r="L31" s="27"/>
      <c r="M31" s="43"/>
      <c r="N31" s="11" t="s">
        <v>76</v>
      </c>
      <c r="O31" s="11"/>
      <c r="P31" s="44"/>
      <c r="Q31" s="50"/>
      <c r="R31" s="50"/>
      <c r="S31" s="51"/>
    </row>
    <row r="32" ht="24" customHeight="1" spans="1:19">
      <c r="A32" s="13"/>
      <c r="B32" s="28"/>
      <c r="C32" s="14" t="s">
        <v>77</v>
      </c>
      <c r="D32" s="11"/>
      <c r="E32" s="11"/>
      <c r="F32" s="27" t="s">
        <v>198</v>
      </c>
      <c r="G32" s="27"/>
      <c r="H32" s="27"/>
      <c r="I32" s="27"/>
      <c r="J32" s="27"/>
      <c r="K32" s="27"/>
      <c r="L32" s="27"/>
      <c r="M32" s="43"/>
      <c r="N32" s="11" t="s">
        <v>76</v>
      </c>
      <c r="O32" s="11"/>
      <c r="P32" s="44"/>
      <c r="Q32" s="50"/>
      <c r="R32" s="50"/>
      <c r="S32" s="51"/>
    </row>
    <row r="33" ht="24" customHeight="1" spans="1:19">
      <c r="A33" s="13"/>
      <c r="B33" s="28"/>
      <c r="C33" s="14" t="s">
        <v>78</v>
      </c>
      <c r="D33" s="11"/>
      <c r="E33" s="11"/>
      <c r="F33" s="27" t="s">
        <v>198</v>
      </c>
      <c r="G33" s="27"/>
      <c r="H33" s="27"/>
      <c r="I33" s="27"/>
      <c r="J33" s="27"/>
      <c r="K33" s="27"/>
      <c r="L33" s="27"/>
      <c r="M33" s="43"/>
      <c r="N33" s="11"/>
      <c r="O33" s="11"/>
      <c r="P33" s="44"/>
      <c r="Q33" s="50"/>
      <c r="R33" s="50"/>
      <c r="S33" s="51"/>
    </row>
    <row r="34" ht="24" customHeight="1" spans="1:19">
      <c r="A34" s="13"/>
      <c r="B34" s="28"/>
      <c r="C34" s="14" t="s">
        <v>79</v>
      </c>
      <c r="D34" s="11"/>
      <c r="E34" s="11"/>
      <c r="F34" s="27" t="s">
        <v>198</v>
      </c>
      <c r="G34" s="27"/>
      <c r="H34" s="27"/>
      <c r="I34" s="27"/>
      <c r="J34" s="27"/>
      <c r="K34" s="27"/>
      <c r="L34" s="27"/>
      <c r="M34" s="43"/>
      <c r="N34" s="11"/>
      <c r="O34" s="11"/>
      <c r="P34" s="44"/>
      <c r="Q34" s="50"/>
      <c r="R34" s="50"/>
      <c r="S34" s="51"/>
    </row>
    <row r="35" ht="24" customHeight="1" spans="1:19">
      <c r="A35" s="13"/>
      <c r="B35" s="28"/>
      <c r="C35" s="14" t="s">
        <v>80</v>
      </c>
      <c r="D35" s="11"/>
      <c r="E35" s="11"/>
      <c r="F35" s="27" t="s">
        <v>198</v>
      </c>
      <c r="G35" s="27"/>
      <c r="H35" s="27"/>
      <c r="I35" s="27"/>
      <c r="J35" s="27"/>
      <c r="K35" s="27"/>
      <c r="L35" s="27"/>
      <c r="M35" s="43"/>
      <c r="N35" s="11"/>
      <c r="O35" s="11"/>
      <c r="P35" s="44"/>
      <c r="Q35" s="50"/>
      <c r="R35" s="50"/>
      <c r="S35" s="51"/>
    </row>
    <row r="36" ht="24" customHeight="1" spans="1:19">
      <c r="A36" s="13"/>
      <c r="B36" s="28"/>
      <c r="C36" s="14" t="s">
        <v>81</v>
      </c>
      <c r="D36" s="11"/>
      <c r="E36" s="11"/>
      <c r="F36" s="27" t="s">
        <v>198</v>
      </c>
      <c r="G36" s="27"/>
      <c r="H36" s="27"/>
      <c r="I36" s="27"/>
      <c r="J36" s="27"/>
      <c r="K36" s="27"/>
      <c r="L36" s="27"/>
      <c r="M36" s="43"/>
      <c r="N36" s="11"/>
      <c r="O36" s="11"/>
      <c r="P36" s="45"/>
      <c r="Q36" s="52"/>
      <c r="R36" s="52"/>
      <c r="S36" s="53"/>
    </row>
    <row r="37" s="1" customFormat="1" ht="24" customHeight="1" spans="1:19">
      <c r="A37" s="13"/>
      <c r="B37" s="8"/>
      <c r="C37" s="24" t="s">
        <v>199</v>
      </c>
      <c r="D37" s="24"/>
      <c r="E37" s="24"/>
      <c r="F37" s="25"/>
      <c r="G37" s="25"/>
      <c r="H37" s="24"/>
      <c r="I37" s="46"/>
      <c r="J37" s="25"/>
      <c r="K37" s="25"/>
      <c r="L37" s="25"/>
      <c r="M37" s="25"/>
      <c r="N37" s="25">
        <v>10</v>
      </c>
      <c r="O37" s="25">
        <v>160</v>
      </c>
      <c r="P37" s="25">
        <v>160</v>
      </c>
      <c r="Q37" s="54"/>
      <c r="R37" s="54"/>
      <c r="S37" s="54"/>
    </row>
    <row r="38" ht="24" spans="1:21">
      <c r="A38" s="29" t="s">
        <v>82</v>
      </c>
      <c r="B38" s="26" t="s">
        <v>83</v>
      </c>
      <c r="C38" s="18">
        <v>1</v>
      </c>
      <c r="D38" s="18" t="s">
        <v>252</v>
      </c>
      <c r="E38" s="19" t="s">
        <v>201</v>
      </c>
      <c r="F38" s="21"/>
      <c r="G38" s="21"/>
      <c r="H38" s="30">
        <v>3</v>
      </c>
      <c r="I38" s="21"/>
      <c r="J38" s="21"/>
      <c r="K38" s="21"/>
      <c r="L38" s="21"/>
      <c r="M38" s="21"/>
      <c r="N38" s="21">
        <v>3</v>
      </c>
      <c r="O38" s="37">
        <v>48</v>
      </c>
      <c r="P38" s="21">
        <v>48</v>
      </c>
      <c r="Q38" s="21"/>
      <c r="R38" s="21" t="s">
        <v>202</v>
      </c>
      <c r="S38" s="21" t="s">
        <v>188</v>
      </c>
      <c r="U38" s="55"/>
    </row>
    <row r="39" spans="1:21">
      <c r="A39" s="31"/>
      <c r="B39" s="28"/>
      <c r="C39" s="18">
        <v>2</v>
      </c>
      <c r="D39" s="21"/>
      <c r="E39" s="32" t="s">
        <v>204</v>
      </c>
      <c r="F39" s="18"/>
      <c r="G39" s="18"/>
      <c r="H39" s="18"/>
      <c r="I39" s="18" t="s">
        <v>106</v>
      </c>
      <c r="J39" s="18"/>
      <c r="K39" s="18"/>
      <c r="L39" s="18"/>
      <c r="M39" s="18"/>
      <c r="N39" s="18">
        <v>2</v>
      </c>
      <c r="O39" s="18">
        <v>32</v>
      </c>
      <c r="P39" s="18">
        <v>16</v>
      </c>
      <c r="Q39" s="18">
        <v>16</v>
      </c>
      <c r="R39" s="21" t="s">
        <v>51</v>
      </c>
      <c r="S39" s="21" t="s">
        <v>21</v>
      </c>
      <c r="U39" s="55"/>
    </row>
    <row r="40" ht="24" spans="1:21">
      <c r="A40" s="31"/>
      <c r="B40" s="28"/>
      <c r="C40" s="18">
        <v>3</v>
      </c>
      <c r="D40" s="18" t="s">
        <v>92</v>
      </c>
      <c r="E40" s="19" t="s">
        <v>205</v>
      </c>
      <c r="F40" s="21"/>
      <c r="G40" s="33">
        <v>2</v>
      </c>
      <c r="H40" s="21"/>
      <c r="I40" s="21"/>
      <c r="J40" s="21"/>
      <c r="K40" s="21"/>
      <c r="L40" s="21"/>
      <c r="M40" s="21"/>
      <c r="N40" s="21">
        <v>2</v>
      </c>
      <c r="O40" s="21">
        <v>32</v>
      </c>
      <c r="P40" s="21">
        <v>32</v>
      </c>
      <c r="Q40" s="21"/>
      <c r="R40" s="56" t="s">
        <v>94</v>
      </c>
      <c r="S40" s="56" t="s">
        <v>18</v>
      </c>
      <c r="U40" s="55"/>
    </row>
    <row r="41" ht="24" spans="1:21">
      <c r="A41" s="31"/>
      <c r="B41" s="28"/>
      <c r="C41" s="18">
        <v>4</v>
      </c>
      <c r="D41" s="18" t="s">
        <v>95</v>
      </c>
      <c r="E41" s="19" t="s">
        <v>207</v>
      </c>
      <c r="F41" s="21"/>
      <c r="G41" s="21"/>
      <c r="H41" s="33">
        <v>2</v>
      </c>
      <c r="I41" s="21"/>
      <c r="J41" s="21"/>
      <c r="K41" s="21"/>
      <c r="L41" s="21"/>
      <c r="M41" s="21"/>
      <c r="N41" s="21">
        <v>2</v>
      </c>
      <c r="O41" s="21">
        <v>32</v>
      </c>
      <c r="P41" s="21">
        <v>32</v>
      </c>
      <c r="Q41" s="21"/>
      <c r="R41" s="56" t="s">
        <v>94</v>
      </c>
      <c r="S41" s="56" t="s">
        <v>18</v>
      </c>
      <c r="U41" s="55"/>
    </row>
    <row r="42" ht="24" spans="1:21">
      <c r="A42" s="31"/>
      <c r="B42" s="28"/>
      <c r="C42" s="18">
        <v>5</v>
      </c>
      <c r="D42" s="18" t="s">
        <v>253</v>
      </c>
      <c r="E42" s="19" t="s">
        <v>203</v>
      </c>
      <c r="F42" s="21"/>
      <c r="G42" s="21"/>
      <c r="H42" s="21"/>
      <c r="I42" s="30">
        <v>3</v>
      </c>
      <c r="J42" s="21"/>
      <c r="K42" s="21"/>
      <c r="L42" s="21"/>
      <c r="M42" s="21"/>
      <c r="N42" s="21">
        <v>3</v>
      </c>
      <c r="O42" s="21">
        <v>48</v>
      </c>
      <c r="P42" s="21">
        <v>48</v>
      </c>
      <c r="Q42" s="21"/>
      <c r="R42" s="21" t="s">
        <v>202</v>
      </c>
      <c r="S42" s="56" t="s">
        <v>18</v>
      </c>
      <c r="U42" s="55"/>
    </row>
    <row r="43" ht="36" spans="1:21">
      <c r="A43" s="31"/>
      <c r="B43" s="28"/>
      <c r="C43" s="18">
        <v>6</v>
      </c>
      <c r="D43" s="18" t="s">
        <v>122</v>
      </c>
      <c r="E43" s="20" t="s">
        <v>208</v>
      </c>
      <c r="F43" s="21"/>
      <c r="G43" s="21"/>
      <c r="H43" s="21"/>
      <c r="I43" s="21"/>
      <c r="J43" s="21"/>
      <c r="K43" s="21">
        <v>3</v>
      </c>
      <c r="L43" s="21"/>
      <c r="M43" s="21"/>
      <c r="N43" s="21">
        <v>3</v>
      </c>
      <c r="O43" s="21">
        <v>48</v>
      </c>
      <c r="P43" s="21">
        <v>48</v>
      </c>
      <c r="Q43" s="21"/>
      <c r="R43" s="56" t="s">
        <v>51</v>
      </c>
      <c r="S43" s="56" t="s">
        <v>18</v>
      </c>
      <c r="U43" s="55"/>
    </row>
    <row r="44" ht="36" spans="1:21">
      <c r="A44" s="31"/>
      <c r="B44" s="28"/>
      <c r="C44" s="18">
        <v>7</v>
      </c>
      <c r="D44" s="18" t="s">
        <v>254</v>
      </c>
      <c r="E44" s="19" t="s">
        <v>209</v>
      </c>
      <c r="F44" s="21"/>
      <c r="G44" s="21"/>
      <c r="H44" s="21"/>
      <c r="I44" s="21"/>
      <c r="J44" s="21">
        <v>3</v>
      </c>
      <c r="K44" s="21"/>
      <c r="L44" s="21"/>
      <c r="M44" s="21"/>
      <c r="N44" s="21">
        <v>3</v>
      </c>
      <c r="O44" s="21">
        <v>48</v>
      </c>
      <c r="P44" s="21">
        <v>48</v>
      </c>
      <c r="Q44" s="21"/>
      <c r="R44" s="21" t="s">
        <v>202</v>
      </c>
      <c r="S44" s="56" t="s">
        <v>21</v>
      </c>
      <c r="U44" s="55"/>
    </row>
    <row r="45" ht="24" spans="1:21">
      <c r="A45" s="31"/>
      <c r="B45" s="28"/>
      <c r="C45" s="18">
        <v>8</v>
      </c>
      <c r="D45" s="18" t="s">
        <v>119</v>
      </c>
      <c r="E45" s="19" t="s">
        <v>217</v>
      </c>
      <c r="F45" s="21"/>
      <c r="G45" s="21"/>
      <c r="H45" s="18">
        <v>2</v>
      </c>
      <c r="I45" s="21"/>
      <c r="J45" s="21"/>
      <c r="K45" s="21"/>
      <c r="L45" s="21"/>
      <c r="M45" s="21"/>
      <c r="N45" s="21">
        <v>2</v>
      </c>
      <c r="O45" s="21">
        <v>32</v>
      </c>
      <c r="P45" s="21">
        <v>32</v>
      </c>
      <c r="Q45" s="21"/>
      <c r="R45" s="56" t="s">
        <v>51</v>
      </c>
      <c r="S45" s="56" t="s">
        <v>21</v>
      </c>
      <c r="U45" s="55"/>
    </row>
    <row r="46" ht="36" spans="1:21">
      <c r="A46" s="31"/>
      <c r="B46" s="28"/>
      <c r="C46" s="18">
        <v>9</v>
      </c>
      <c r="D46" s="21" t="s">
        <v>102</v>
      </c>
      <c r="E46" s="34" t="s">
        <v>210</v>
      </c>
      <c r="F46" s="21"/>
      <c r="G46" s="21"/>
      <c r="H46" s="21"/>
      <c r="I46" s="21"/>
      <c r="J46" s="18" t="s">
        <v>101</v>
      </c>
      <c r="K46" s="21"/>
      <c r="L46" s="21"/>
      <c r="M46" s="21"/>
      <c r="N46" s="21">
        <v>3</v>
      </c>
      <c r="O46" s="21">
        <v>48</v>
      </c>
      <c r="P46" s="18">
        <v>32</v>
      </c>
      <c r="Q46" s="21">
        <v>16</v>
      </c>
      <c r="R46" s="21" t="s">
        <v>51</v>
      </c>
      <c r="S46" s="21" t="s">
        <v>21</v>
      </c>
      <c r="U46" s="55"/>
    </row>
    <row r="47" ht="24" spans="1:21">
      <c r="A47" s="31"/>
      <c r="B47" s="28"/>
      <c r="C47" s="18">
        <v>10</v>
      </c>
      <c r="D47" s="18" t="s">
        <v>255</v>
      </c>
      <c r="E47" s="19" t="s">
        <v>211</v>
      </c>
      <c r="F47" s="21"/>
      <c r="G47" s="21"/>
      <c r="H47" s="21"/>
      <c r="I47" s="21"/>
      <c r="J47" s="21"/>
      <c r="K47" s="30">
        <v>2</v>
      </c>
      <c r="L47" s="21"/>
      <c r="M47" s="21"/>
      <c r="N47" s="21">
        <v>2</v>
      </c>
      <c r="O47" s="21">
        <f t="shared" ref="O47:O48" si="1">N47*16</f>
        <v>32</v>
      </c>
      <c r="P47" s="21">
        <v>32</v>
      </c>
      <c r="Q47" s="21"/>
      <c r="R47" s="21" t="s">
        <v>202</v>
      </c>
      <c r="S47" s="56" t="s">
        <v>18</v>
      </c>
      <c r="U47" s="55"/>
    </row>
    <row r="48" ht="24" spans="1:21">
      <c r="A48" s="31"/>
      <c r="B48" s="28"/>
      <c r="C48" s="18">
        <v>11</v>
      </c>
      <c r="D48" s="18" t="s">
        <v>107</v>
      </c>
      <c r="E48" s="19" t="s">
        <v>212</v>
      </c>
      <c r="F48" s="21"/>
      <c r="G48" s="21"/>
      <c r="H48" s="21"/>
      <c r="I48" s="21"/>
      <c r="J48" s="21"/>
      <c r="K48" s="18" t="s">
        <v>101</v>
      </c>
      <c r="L48" s="21"/>
      <c r="M48" s="21"/>
      <c r="N48" s="21">
        <v>3</v>
      </c>
      <c r="O48" s="21">
        <f t="shared" si="1"/>
        <v>48</v>
      </c>
      <c r="P48" s="21">
        <v>32</v>
      </c>
      <c r="Q48" s="21">
        <v>16</v>
      </c>
      <c r="R48" s="21" t="s">
        <v>202</v>
      </c>
      <c r="S48" s="56" t="s">
        <v>21</v>
      </c>
      <c r="U48" s="55"/>
    </row>
    <row r="49" s="1" customFormat="1" spans="1:19">
      <c r="A49" s="31"/>
      <c r="B49" s="35"/>
      <c r="C49" s="23" t="s">
        <v>109</v>
      </c>
      <c r="D49" s="24"/>
      <c r="E49" s="24"/>
      <c r="F49" s="25">
        <f t="shared" ref="F49:Q49" si="2">SUM(F38:F48)</f>
        <v>0</v>
      </c>
      <c r="G49" s="25">
        <f t="shared" si="2"/>
        <v>2</v>
      </c>
      <c r="H49" s="25">
        <f t="shared" si="2"/>
        <v>7</v>
      </c>
      <c r="I49" s="25">
        <f t="shared" si="2"/>
        <v>3</v>
      </c>
      <c r="J49" s="25">
        <f t="shared" si="2"/>
        <v>3</v>
      </c>
      <c r="K49" s="25">
        <f t="shared" si="2"/>
        <v>5</v>
      </c>
      <c r="L49" s="25">
        <f t="shared" si="2"/>
        <v>0</v>
      </c>
      <c r="M49" s="25">
        <f t="shared" si="2"/>
        <v>0</v>
      </c>
      <c r="N49" s="25">
        <f t="shared" si="2"/>
        <v>28</v>
      </c>
      <c r="O49" s="25">
        <f t="shared" si="2"/>
        <v>448</v>
      </c>
      <c r="P49" s="25">
        <f t="shared" si="2"/>
        <v>400</v>
      </c>
      <c r="Q49" s="25">
        <f t="shared" si="2"/>
        <v>48</v>
      </c>
      <c r="R49" s="23"/>
      <c r="S49" s="24"/>
    </row>
    <row r="50" spans="1:19">
      <c r="A50" s="31"/>
      <c r="B50" s="36" t="s">
        <v>110</v>
      </c>
      <c r="C50" s="11">
        <v>1</v>
      </c>
      <c r="D50" s="18" t="s">
        <v>111</v>
      </c>
      <c r="E50" s="19" t="s">
        <v>213</v>
      </c>
      <c r="F50" s="21"/>
      <c r="G50" s="21"/>
      <c r="H50" s="21"/>
      <c r="I50" s="21">
        <v>3</v>
      </c>
      <c r="J50" s="21"/>
      <c r="K50" s="21"/>
      <c r="L50" s="21"/>
      <c r="M50" s="21"/>
      <c r="N50" s="21">
        <v>3</v>
      </c>
      <c r="O50" s="21">
        <v>48</v>
      </c>
      <c r="P50" s="37">
        <v>48</v>
      </c>
      <c r="Q50" s="37"/>
      <c r="R50" s="21" t="s">
        <v>113</v>
      </c>
      <c r="S50" s="56" t="s">
        <v>18</v>
      </c>
    </row>
    <row r="51" spans="1:19">
      <c r="A51" s="31"/>
      <c r="B51" s="36"/>
      <c r="C51" s="11">
        <v>2</v>
      </c>
      <c r="D51" s="18" t="s">
        <v>256</v>
      </c>
      <c r="E51" s="19" t="s">
        <v>257</v>
      </c>
      <c r="F51" s="21"/>
      <c r="G51" s="21"/>
      <c r="H51" s="21"/>
      <c r="I51" s="21"/>
      <c r="J51" s="33">
        <v>2</v>
      </c>
      <c r="K51" s="21"/>
      <c r="L51" s="21"/>
      <c r="M51" s="21"/>
      <c r="N51" s="21">
        <v>2</v>
      </c>
      <c r="O51" s="21">
        <v>32</v>
      </c>
      <c r="P51" s="21">
        <v>32</v>
      </c>
      <c r="Q51" s="21"/>
      <c r="R51" s="56" t="s">
        <v>116</v>
      </c>
      <c r="S51" s="56" t="s">
        <v>18</v>
      </c>
    </row>
    <row r="52" ht="24" spans="1:19">
      <c r="A52" s="31"/>
      <c r="B52" s="36"/>
      <c r="C52" s="11">
        <v>3</v>
      </c>
      <c r="D52" s="18" t="s">
        <v>258</v>
      </c>
      <c r="E52" s="19" t="s">
        <v>216</v>
      </c>
      <c r="F52" s="21"/>
      <c r="G52" s="21"/>
      <c r="H52" s="33">
        <v>2</v>
      </c>
      <c r="I52" s="21"/>
      <c r="J52" s="21"/>
      <c r="K52" s="21"/>
      <c r="L52" s="21"/>
      <c r="M52" s="21"/>
      <c r="N52" s="21">
        <v>2</v>
      </c>
      <c r="O52" s="21">
        <v>32</v>
      </c>
      <c r="P52" s="21">
        <v>32</v>
      </c>
      <c r="Q52" s="21"/>
      <c r="R52" s="56" t="s">
        <v>94</v>
      </c>
      <c r="S52" s="56" t="s">
        <v>18</v>
      </c>
    </row>
    <row r="53" ht="24" spans="1:19">
      <c r="A53" s="31"/>
      <c r="B53" s="36"/>
      <c r="C53" s="11">
        <v>4</v>
      </c>
      <c r="D53" s="18" t="s">
        <v>97</v>
      </c>
      <c r="E53" s="19" t="s">
        <v>218</v>
      </c>
      <c r="F53" s="21"/>
      <c r="G53" s="21"/>
      <c r="H53" s="21"/>
      <c r="I53" s="21"/>
      <c r="J53" s="21">
        <v>2</v>
      </c>
      <c r="K53" s="21"/>
      <c r="L53" s="21"/>
      <c r="M53" s="21"/>
      <c r="N53" s="21">
        <v>2</v>
      </c>
      <c r="O53" s="21">
        <f t="shared" ref="O53:O54" si="3">N53*16</f>
        <v>32</v>
      </c>
      <c r="P53" s="21">
        <v>32</v>
      </c>
      <c r="Q53" s="21"/>
      <c r="R53" s="21" t="s">
        <v>202</v>
      </c>
      <c r="S53" s="56" t="s">
        <v>18</v>
      </c>
    </row>
    <row r="54" ht="36" spans="1:19">
      <c r="A54" s="31"/>
      <c r="B54" s="36"/>
      <c r="C54" s="11">
        <v>6</v>
      </c>
      <c r="D54" s="18" t="s">
        <v>219</v>
      </c>
      <c r="E54" s="19" t="s">
        <v>220</v>
      </c>
      <c r="F54" s="21"/>
      <c r="G54" s="21"/>
      <c r="H54" s="21"/>
      <c r="I54" s="21">
        <v>3</v>
      </c>
      <c r="J54" s="21"/>
      <c r="K54" s="21"/>
      <c r="L54" s="21"/>
      <c r="M54" s="21"/>
      <c r="N54" s="21">
        <v>3</v>
      </c>
      <c r="O54" s="21">
        <f t="shared" si="3"/>
        <v>48</v>
      </c>
      <c r="P54" s="21">
        <v>48</v>
      </c>
      <c r="Q54" s="21"/>
      <c r="R54" s="21" t="s">
        <v>202</v>
      </c>
      <c r="S54" s="21" t="s">
        <v>182</v>
      </c>
    </row>
    <row r="55" ht="24" spans="1:19">
      <c r="A55" s="31"/>
      <c r="B55" s="36"/>
      <c r="C55" s="11">
        <v>7</v>
      </c>
      <c r="D55" s="18" t="s">
        <v>221</v>
      </c>
      <c r="E55" s="19" t="s">
        <v>222</v>
      </c>
      <c r="F55" s="21"/>
      <c r="G55" s="21"/>
      <c r="H55" s="21"/>
      <c r="I55" s="21"/>
      <c r="J55" s="18" t="s">
        <v>101</v>
      </c>
      <c r="K55" s="21"/>
      <c r="L55" s="21"/>
      <c r="M55" s="21"/>
      <c r="N55" s="21">
        <v>3</v>
      </c>
      <c r="O55" s="21">
        <f t="shared" ref="O55:O63" si="4">N55*16</f>
        <v>48</v>
      </c>
      <c r="P55" s="21">
        <v>32</v>
      </c>
      <c r="Q55" s="21">
        <v>16</v>
      </c>
      <c r="R55" s="21" t="s">
        <v>202</v>
      </c>
      <c r="S55" s="56" t="s">
        <v>21</v>
      </c>
    </row>
    <row r="56" ht="24" spans="1:19">
      <c r="A56" s="31"/>
      <c r="B56" s="36"/>
      <c r="C56" s="11">
        <v>9</v>
      </c>
      <c r="D56" s="18" t="s">
        <v>126</v>
      </c>
      <c r="E56" s="19" t="s">
        <v>223</v>
      </c>
      <c r="F56" s="21"/>
      <c r="G56" s="21"/>
      <c r="H56" s="21"/>
      <c r="I56" s="18" t="s">
        <v>121</v>
      </c>
      <c r="J56" s="21"/>
      <c r="K56" s="47"/>
      <c r="L56" s="37"/>
      <c r="M56" s="21"/>
      <c r="N56" s="21">
        <v>3</v>
      </c>
      <c r="O56" s="21">
        <f t="shared" si="4"/>
        <v>48</v>
      </c>
      <c r="P56" s="21">
        <v>16</v>
      </c>
      <c r="Q56" s="21">
        <v>32</v>
      </c>
      <c r="R56" s="21" t="s">
        <v>202</v>
      </c>
      <c r="S56" s="56" t="s">
        <v>21</v>
      </c>
    </row>
    <row r="57" ht="24" spans="1:19">
      <c r="A57" s="31"/>
      <c r="B57" s="36"/>
      <c r="C57" s="11">
        <v>10</v>
      </c>
      <c r="D57" s="18" t="s">
        <v>128</v>
      </c>
      <c r="E57" s="19" t="s">
        <v>224</v>
      </c>
      <c r="F57" s="21"/>
      <c r="G57" s="21"/>
      <c r="H57" s="21"/>
      <c r="I57" s="21"/>
      <c r="J57" s="21"/>
      <c r="K57" s="21"/>
      <c r="L57" s="21">
        <v>2</v>
      </c>
      <c r="M57" s="21"/>
      <c r="N57" s="21">
        <v>2</v>
      </c>
      <c r="O57" s="21">
        <f t="shared" si="4"/>
        <v>32</v>
      </c>
      <c r="P57" s="21">
        <v>32</v>
      </c>
      <c r="Q57" s="21"/>
      <c r="R57" s="21" t="s">
        <v>202</v>
      </c>
      <c r="S57" s="56" t="s">
        <v>21</v>
      </c>
    </row>
    <row r="58" ht="24" spans="1:19">
      <c r="A58" s="31"/>
      <c r="B58" s="36"/>
      <c r="C58" s="11">
        <v>11</v>
      </c>
      <c r="D58" s="18" t="s">
        <v>130</v>
      </c>
      <c r="E58" s="19" t="s">
        <v>225</v>
      </c>
      <c r="F58" s="21"/>
      <c r="G58" s="21"/>
      <c r="H58" s="21"/>
      <c r="I58" s="21"/>
      <c r="J58" s="21"/>
      <c r="K58" s="21">
        <v>2</v>
      </c>
      <c r="L58" s="21"/>
      <c r="M58" s="21"/>
      <c r="N58" s="21">
        <v>2</v>
      </c>
      <c r="O58" s="21">
        <f t="shared" si="4"/>
        <v>32</v>
      </c>
      <c r="P58" s="21">
        <v>32</v>
      </c>
      <c r="Q58" s="21"/>
      <c r="R58" s="21" t="s">
        <v>202</v>
      </c>
      <c r="S58" s="56" t="s">
        <v>21</v>
      </c>
    </row>
    <row r="59" ht="36" spans="1:19">
      <c r="A59" s="31"/>
      <c r="B59" s="36"/>
      <c r="C59" s="11">
        <v>12</v>
      </c>
      <c r="D59" s="18" t="s">
        <v>226</v>
      </c>
      <c r="E59" s="19" t="s">
        <v>227</v>
      </c>
      <c r="F59" s="21"/>
      <c r="G59" s="21"/>
      <c r="H59" s="21"/>
      <c r="I59" s="21"/>
      <c r="J59" s="21"/>
      <c r="K59" s="21"/>
      <c r="L59" s="18" t="s">
        <v>101</v>
      </c>
      <c r="M59" s="21"/>
      <c r="N59" s="21">
        <v>3</v>
      </c>
      <c r="O59" s="21">
        <f t="shared" si="4"/>
        <v>48</v>
      </c>
      <c r="P59" s="21">
        <v>32</v>
      </c>
      <c r="Q59" s="21">
        <v>16</v>
      </c>
      <c r="R59" s="21" t="s">
        <v>202</v>
      </c>
      <c r="S59" s="56" t="s">
        <v>18</v>
      </c>
    </row>
    <row r="60" ht="36" spans="1:19">
      <c r="A60" s="31"/>
      <c r="B60" s="36"/>
      <c r="C60" s="11">
        <v>13</v>
      </c>
      <c r="D60" s="18" t="s">
        <v>228</v>
      </c>
      <c r="E60" s="19" t="s">
        <v>229</v>
      </c>
      <c r="F60" s="21"/>
      <c r="G60" s="21"/>
      <c r="H60" s="21"/>
      <c r="I60" s="21"/>
      <c r="J60" s="21"/>
      <c r="K60" s="21"/>
      <c r="L60" s="18" t="s">
        <v>101</v>
      </c>
      <c r="M60" s="21"/>
      <c r="N60" s="21">
        <v>3</v>
      </c>
      <c r="O60" s="21">
        <f t="shared" si="4"/>
        <v>48</v>
      </c>
      <c r="P60" s="21">
        <v>32</v>
      </c>
      <c r="Q60" s="21">
        <v>16</v>
      </c>
      <c r="R60" s="21" t="s">
        <v>202</v>
      </c>
      <c r="S60" s="56" t="s">
        <v>18</v>
      </c>
    </row>
    <row r="61" ht="35.25" spans="1:19">
      <c r="A61" s="31"/>
      <c r="B61" s="36"/>
      <c r="C61" s="11">
        <v>14</v>
      </c>
      <c r="D61" s="18" t="s">
        <v>132</v>
      </c>
      <c r="E61" s="19" t="s">
        <v>230</v>
      </c>
      <c r="F61" s="21"/>
      <c r="G61" s="21"/>
      <c r="H61" s="21"/>
      <c r="I61" s="21"/>
      <c r="J61" s="21"/>
      <c r="K61" s="21"/>
      <c r="L61" s="21">
        <v>2</v>
      </c>
      <c r="M61" s="21"/>
      <c r="N61" s="21">
        <v>2</v>
      </c>
      <c r="O61" s="21">
        <f t="shared" si="4"/>
        <v>32</v>
      </c>
      <c r="P61" s="21">
        <v>32</v>
      </c>
      <c r="Q61" s="21"/>
      <c r="R61" s="21" t="s">
        <v>202</v>
      </c>
      <c r="S61" s="56" t="s">
        <v>21</v>
      </c>
    </row>
    <row r="62" ht="24" spans="1:19">
      <c r="A62" s="31"/>
      <c r="B62" s="36"/>
      <c r="C62" s="11">
        <v>15</v>
      </c>
      <c r="D62" s="18" t="s">
        <v>231</v>
      </c>
      <c r="E62" s="19" t="s">
        <v>232</v>
      </c>
      <c r="F62" s="37"/>
      <c r="G62" s="37"/>
      <c r="H62" s="37"/>
      <c r="I62" s="37"/>
      <c r="J62" s="37"/>
      <c r="K62" s="37"/>
      <c r="L62" s="37">
        <v>1</v>
      </c>
      <c r="M62" s="37"/>
      <c r="N62" s="37">
        <v>1</v>
      </c>
      <c r="O62" s="21">
        <f t="shared" si="4"/>
        <v>16</v>
      </c>
      <c r="P62" s="37"/>
      <c r="Q62" s="37">
        <v>16</v>
      </c>
      <c r="R62" s="21" t="s">
        <v>202</v>
      </c>
      <c r="S62" s="56" t="s">
        <v>21</v>
      </c>
    </row>
    <row r="63" ht="24" spans="1:19">
      <c r="A63" s="31"/>
      <c r="B63" s="36"/>
      <c r="C63" s="11">
        <v>16</v>
      </c>
      <c r="D63" s="18" t="s">
        <v>136</v>
      </c>
      <c r="E63" s="19" t="s">
        <v>233</v>
      </c>
      <c r="F63" s="21"/>
      <c r="G63" s="21"/>
      <c r="H63" s="21"/>
      <c r="I63" s="21"/>
      <c r="J63" s="21"/>
      <c r="K63" s="21">
        <v>2</v>
      </c>
      <c r="L63" s="21"/>
      <c r="M63" s="21"/>
      <c r="N63" s="21">
        <v>2</v>
      </c>
      <c r="O63" s="21">
        <f t="shared" si="4"/>
        <v>32</v>
      </c>
      <c r="P63" s="21">
        <v>32</v>
      </c>
      <c r="Q63" s="21"/>
      <c r="R63" s="21" t="s">
        <v>202</v>
      </c>
      <c r="S63" s="56" t="s">
        <v>21</v>
      </c>
    </row>
    <row r="64" ht="35.25" spans="1:19">
      <c r="A64" s="31"/>
      <c r="B64" s="36"/>
      <c r="C64" s="11">
        <v>17</v>
      </c>
      <c r="D64" s="38" t="s">
        <v>138</v>
      </c>
      <c r="E64" s="19" t="s">
        <v>234</v>
      </c>
      <c r="F64" s="18"/>
      <c r="G64" s="18"/>
      <c r="H64" s="18"/>
      <c r="I64" s="18"/>
      <c r="J64" s="18"/>
      <c r="K64" s="18" t="s">
        <v>101</v>
      </c>
      <c r="L64" s="18"/>
      <c r="M64" s="18"/>
      <c r="N64" s="18">
        <v>3</v>
      </c>
      <c r="O64" s="18">
        <v>48</v>
      </c>
      <c r="P64" s="18">
        <v>32</v>
      </c>
      <c r="Q64" s="18">
        <v>16</v>
      </c>
      <c r="R64" s="56" t="s">
        <v>51</v>
      </c>
      <c r="S64" s="57" t="s">
        <v>21</v>
      </c>
    </row>
    <row r="65" spans="1:19">
      <c r="A65" s="31"/>
      <c r="B65" s="36"/>
      <c r="C65" s="11">
        <v>18</v>
      </c>
      <c r="D65" s="18"/>
      <c r="E65" s="32" t="s">
        <v>236</v>
      </c>
      <c r="F65" s="21"/>
      <c r="G65" s="21"/>
      <c r="H65" s="21"/>
      <c r="I65" s="21"/>
      <c r="J65" s="21"/>
      <c r="K65" s="21"/>
      <c r="L65" s="21"/>
      <c r="M65" s="21"/>
      <c r="N65" s="21">
        <v>2</v>
      </c>
      <c r="O65" s="21">
        <v>32</v>
      </c>
      <c r="P65" s="21">
        <v>32</v>
      </c>
      <c r="Q65" s="21"/>
      <c r="R65" s="21" t="s">
        <v>202</v>
      </c>
      <c r="S65" s="56" t="s">
        <v>21</v>
      </c>
    </row>
    <row r="66" spans="1:19">
      <c r="A66" s="31"/>
      <c r="B66" s="36"/>
      <c r="C66" s="11">
        <v>19</v>
      </c>
      <c r="D66" s="18"/>
      <c r="E66" s="32" t="s">
        <v>239</v>
      </c>
      <c r="F66" s="21"/>
      <c r="G66" s="21"/>
      <c r="H66" s="21"/>
      <c r="I66" s="21"/>
      <c r="J66" s="21"/>
      <c r="K66" s="21"/>
      <c r="L66" s="21"/>
      <c r="M66" s="21"/>
      <c r="N66" s="21">
        <v>2</v>
      </c>
      <c r="O66" s="21">
        <v>32</v>
      </c>
      <c r="P66" s="21">
        <v>32</v>
      </c>
      <c r="Q66" s="21"/>
      <c r="R66" s="56" t="s">
        <v>51</v>
      </c>
      <c r="S66" s="57" t="s">
        <v>21</v>
      </c>
    </row>
    <row r="67" ht="24" spans="1:22">
      <c r="A67" s="31"/>
      <c r="B67" s="36"/>
      <c r="C67" s="60">
        <v>20</v>
      </c>
      <c r="D67" s="58" t="s">
        <v>240</v>
      </c>
      <c r="E67" s="59" t="s">
        <v>241</v>
      </c>
      <c r="F67" s="60"/>
      <c r="G67" s="60"/>
      <c r="H67" s="58">
        <v>3</v>
      </c>
      <c r="I67" s="60"/>
      <c r="J67" s="60"/>
      <c r="K67" s="60"/>
      <c r="L67" s="60"/>
      <c r="M67" s="60"/>
      <c r="N67" s="60">
        <v>3</v>
      </c>
      <c r="O67" s="60">
        <v>48</v>
      </c>
      <c r="P67" s="60">
        <v>48</v>
      </c>
      <c r="Q67" s="60"/>
      <c r="R67" s="60" t="s">
        <v>202</v>
      </c>
      <c r="S67" s="67" t="s">
        <v>188</v>
      </c>
      <c r="V67" s="68" t="s">
        <v>242</v>
      </c>
    </row>
    <row r="68" ht="33.4" customHeight="1" spans="1:22">
      <c r="A68" s="31"/>
      <c r="B68" s="36"/>
      <c r="C68" s="60">
        <v>21</v>
      </c>
      <c r="D68" s="58" t="s">
        <v>243</v>
      </c>
      <c r="E68" s="59" t="s">
        <v>244</v>
      </c>
      <c r="F68" s="60"/>
      <c r="G68" s="60"/>
      <c r="H68" s="60"/>
      <c r="I68" s="60"/>
      <c r="J68" s="60"/>
      <c r="K68" s="60">
        <v>3</v>
      </c>
      <c r="L68" s="60"/>
      <c r="M68" s="60"/>
      <c r="N68" s="60">
        <v>3</v>
      </c>
      <c r="O68" s="60">
        <f t="shared" ref="O68" si="5">N68*16</f>
        <v>48</v>
      </c>
      <c r="P68" s="60">
        <v>48</v>
      </c>
      <c r="Q68" s="60"/>
      <c r="R68" s="67" t="s">
        <v>245</v>
      </c>
      <c r="S68" s="67" t="s">
        <v>18</v>
      </c>
      <c r="V68" s="68" t="s">
        <v>242</v>
      </c>
    </row>
    <row r="69" spans="1:19">
      <c r="A69" s="31"/>
      <c r="B69" s="36"/>
      <c r="C69" s="11"/>
      <c r="D69" s="22"/>
      <c r="E69" s="61"/>
      <c r="F69" s="62"/>
      <c r="G69" s="62"/>
      <c r="H69" s="62"/>
      <c r="I69" s="65"/>
      <c r="J69" s="62"/>
      <c r="K69" s="66"/>
      <c r="L69" s="62"/>
      <c r="M69" s="62"/>
      <c r="N69" s="62"/>
      <c r="O69" s="62"/>
      <c r="P69" s="62"/>
      <c r="Q69" s="62"/>
      <c r="R69" s="69"/>
      <c r="S69" s="62"/>
    </row>
    <row r="70" s="1" customFormat="1" spans="1:19">
      <c r="A70" s="31"/>
      <c r="B70" s="36"/>
      <c r="C70" s="63" t="s">
        <v>150</v>
      </c>
      <c r="D70" s="25"/>
      <c r="E70" s="25"/>
      <c r="F70" s="25">
        <f t="shared" ref="F70:M70" si="6">SUM(F50:F69)</f>
        <v>0</v>
      </c>
      <c r="G70" s="25">
        <f t="shared" si="6"/>
        <v>0</v>
      </c>
      <c r="H70" s="25">
        <f t="shared" si="6"/>
        <v>5</v>
      </c>
      <c r="I70" s="25">
        <f t="shared" si="6"/>
        <v>6</v>
      </c>
      <c r="J70" s="25">
        <f t="shared" si="6"/>
        <v>4</v>
      </c>
      <c r="K70" s="25">
        <f t="shared" si="6"/>
        <v>7</v>
      </c>
      <c r="L70" s="25">
        <f t="shared" si="6"/>
        <v>5</v>
      </c>
      <c r="M70" s="25">
        <f t="shared" si="6"/>
        <v>0</v>
      </c>
      <c r="N70" s="41">
        <v>27</v>
      </c>
      <c r="O70" s="25">
        <v>432</v>
      </c>
      <c r="P70" s="25">
        <v>432</v>
      </c>
      <c r="Q70" s="25">
        <v>0</v>
      </c>
      <c r="R70" s="25"/>
      <c r="S70" s="25"/>
    </row>
    <row r="71" s="2" customFormat="1" spans="1:19">
      <c r="A71" s="23" t="s">
        <v>152</v>
      </c>
      <c r="B71" s="24"/>
      <c r="C71" s="24"/>
      <c r="D71" s="24"/>
      <c r="E71" s="24"/>
      <c r="F71" s="24">
        <f t="shared" ref="F71:M71" si="7">SUM(F29+F49+F70)</f>
        <v>24</v>
      </c>
      <c r="G71" s="24">
        <f t="shared" si="7"/>
        <v>21</v>
      </c>
      <c r="H71" s="24">
        <f t="shared" si="7"/>
        <v>15.5</v>
      </c>
      <c r="I71" s="24">
        <f t="shared" si="7"/>
        <v>12.5</v>
      </c>
      <c r="J71" s="24">
        <f t="shared" si="7"/>
        <v>7</v>
      </c>
      <c r="K71" s="24">
        <f t="shared" si="7"/>
        <v>12</v>
      </c>
      <c r="L71" s="24">
        <f t="shared" si="7"/>
        <v>5</v>
      </c>
      <c r="M71" s="24">
        <f t="shared" si="7"/>
        <v>0</v>
      </c>
      <c r="N71" s="24">
        <f>SUM(N29+N37+N49+N70)</f>
        <v>115</v>
      </c>
      <c r="O71" s="24">
        <f>SUM(O29+O49+O70)</f>
        <v>1736</v>
      </c>
      <c r="P71" s="24">
        <f>SUM(P29+P49+P70)</f>
        <v>1672</v>
      </c>
      <c r="Q71" s="24">
        <f>SUM(Q29+Q49+Q70)</f>
        <v>72</v>
      </c>
      <c r="R71" s="70"/>
      <c r="S71" s="71"/>
    </row>
    <row r="73" ht="39.75" customHeight="1" spans="5:18"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customHeight="1" spans="5:5">
      <c r="E74" s="5"/>
    </row>
    <row r="75" spans="4:19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5:5">
      <c r="E76" s="64"/>
    </row>
  </sheetData>
  <autoFilter xmlns:etc="http://www.wps.cn/officeDocument/2017/etCustomData" ref="A3:U71" etc:filterBottomFollowUsedRange="0">
    <extLst/>
  </autoFilter>
  <mergeCells count="37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C49:E49"/>
    <mergeCell ref="C70:E70"/>
    <mergeCell ref="A71:E71"/>
    <mergeCell ref="A4:A37"/>
    <mergeCell ref="A38:A70"/>
    <mergeCell ref="B4:B29"/>
    <mergeCell ref="B30:B37"/>
    <mergeCell ref="B38:B48"/>
    <mergeCell ref="B50:B70"/>
    <mergeCell ref="C2:C3"/>
    <mergeCell ref="D2:D3"/>
    <mergeCell ref="E2:E3"/>
    <mergeCell ref="N2:N3"/>
    <mergeCell ref="O2:O3"/>
    <mergeCell ref="R2:R3"/>
    <mergeCell ref="S2:S3"/>
    <mergeCell ref="A2:B3"/>
    <mergeCell ref="P30:S36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6"/>
  <sheetViews>
    <sheetView topLeftCell="A7" workbookViewId="0">
      <selection activeCell="C22" sqref="C22:S22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9.875" style="3" customWidth="1"/>
    <col min="5" max="5" width="20.875" style="4" customWidth="1"/>
    <col min="6" max="6" width="4.5" style="3" customWidth="1"/>
    <col min="7" max="7" width="4.625" style="3" customWidth="1"/>
    <col min="8" max="8" width="4.75" style="3" customWidth="1"/>
    <col min="9" max="9" width="4.875" style="3" customWidth="1"/>
    <col min="10" max="11" width="5.125" style="3" customWidth="1"/>
    <col min="12" max="13" width="3.5" style="3" customWidth="1"/>
    <col min="14" max="14" width="5" style="3" customWidth="1"/>
    <col min="15" max="15" width="4.25" style="3" customWidth="1"/>
    <col min="16" max="16" width="4.125" style="3" customWidth="1"/>
    <col min="17" max="17" width="3.875" style="3" customWidth="1"/>
    <col min="18" max="18" width="12.625" style="3" customWidth="1"/>
    <col min="19" max="19" width="3.875" style="3" customWidth="1"/>
    <col min="20" max="20" width="2.875" style="5" customWidth="1"/>
    <col min="21" max="21" width="6.875" style="5" hidden="1" customWidth="1"/>
    <col min="22" max="25" width="9" style="5"/>
    <col min="26" max="26" width="10" style="5" customWidth="1"/>
    <col min="27" max="16384" width="9" style="5"/>
  </cols>
  <sheetData>
    <row r="1" ht="24" customHeight="1" spans="1:19">
      <c r="A1" s="6" t="s">
        <v>153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154</v>
      </c>
      <c r="D2" s="9" t="s">
        <v>155</v>
      </c>
      <c r="E2" s="9" t="s">
        <v>156</v>
      </c>
      <c r="F2" s="10" t="s">
        <v>157</v>
      </c>
      <c r="G2" s="10"/>
      <c r="H2" s="10"/>
      <c r="I2" s="10"/>
      <c r="J2" s="10"/>
      <c r="K2" s="10"/>
      <c r="L2" s="10"/>
      <c r="M2" s="10"/>
      <c r="N2" s="9" t="s">
        <v>158</v>
      </c>
      <c r="O2" s="9" t="s">
        <v>159</v>
      </c>
      <c r="P2" s="10" t="s">
        <v>160</v>
      </c>
      <c r="Q2" s="10"/>
      <c r="R2" s="9" t="s">
        <v>161</v>
      </c>
      <c r="S2" s="9" t="s">
        <v>162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163</v>
      </c>
      <c r="Q3" s="11" t="s">
        <v>164</v>
      </c>
      <c r="R3" s="12"/>
      <c r="S3" s="12"/>
    </row>
    <row r="4" spans="1:19">
      <c r="A4" s="13" t="s">
        <v>13</v>
      </c>
      <c r="B4" s="14" t="s">
        <v>14</v>
      </c>
      <c r="C4" s="12">
        <v>1</v>
      </c>
      <c r="D4" s="12" t="s">
        <v>22</v>
      </c>
      <c r="E4" s="15" t="s">
        <v>23</v>
      </c>
      <c r="F4" s="11"/>
      <c r="G4" s="11">
        <v>2</v>
      </c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4" t="s">
        <v>17</v>
      </c>
      <c r="S4" s="11"/>
    </row>
    <row r="5" ht="15" spans="1:19">
      <c r="A5" s="13"/>
      <c r="B5" s="14"/>
      <c r="C5" s="12">
        <v>3</v>
      </c>
      <c r="D5" s="12" t="s">
        <v>27</v>
      </c>
      <c r="E5" s="15" t="s">
        <v>165</v>
      </c>
      <c r="F5" s="11"/>
      <c r="G5" s="11"/>
      <c r="H5" s="11">
        <v>2</v>
      </c>
      <c r="I5" s="39"/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4" t="s">
        <v>17</v>
      </c>
      <c r="S5" s="11"/>
    </row>
    <row r="6" ht="22.5" spans="1:19">
      <c r="A6" s="13"/>
      <c r="B6" s="14"/>
      <c r="C6" s="12">
        <v>5</v>
      </c>
      <c r="D6" s="12" t="s">
        <v>15</v>
      </c>
      <c r="E6" s="15" t="s">
        <v>166</v>
      </c>
      <c r="F6" s="11">
        <v>2</v>
      </c>
      <c r="G6" s="11"/>
      <c r="H6" s="11"/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4" t="s">
        <v>17</v>
      </c>
      <c r="S6" s="14" t="s">
        <v>18</v>
      </c>
    </row>
    <row r="7" spans="1:19">
      <c r="A7" s="13"/>
      <c r="B7" s="14"/>
      <c r="C7" s="12">
        <v>7</v>
      </c>
      <c r="D7" s="12" t="s">
        <v>29</v>
      </c>
      <c r="E7" s="15" t="s">
        <v>167</v>
      </c>
      <c r="F7" s="16"/>
      <c r="G7" s="16"/>
      <c r="H7" s="16"/>
      <c r="I7" s="11">
        <v>2</v>
      </c>
      <c r="J7" s="16"/>
      <c r="K7" s="16"/>
      <c r="L7" s="16"/>
      <c r="M7" s="16"/>
      <c r="N7" s="11">
        <v>2</v>
      </c>
      <c r="O7" s="11">
        <v>32</v>
      </c>
      <c r="P7" s="11">
        <v>32</v>
      </c>
      <c r="Q7" s="11"/>
      <c r="R7" s="14" t="s">
        <v>17</v>
      </c>
      <c r="S7" s="14" t="s">
        <v>18</v>
      </c>
    </row>
    <row r="8" ht="22.5" spans="1:19">
      <c r="A8" s="13"/>
      <c r="B8" s="14"/>
      <c r="C8" s="12">
        <v>9</v>
      </c>
      <c r="D8" s="12" t="s">
        <v>19</v>
      </c>
      <c r="E8" s="15" t="s">
        <v>168</v>
      </c>
      <c r="F8" s="11">
        <v>2</v>
      </c>
      <c r="G8" s="11"/>
      <c r="H8" s="11"/>
      <c r="I8" s="11"/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4" t="s">
        <v>17</v>
      </c>
      <c r="S8" s="11"/>
    </row>
    <row r="9" spans="1:19">
      <c r="A9" s="13"/>
      <c r="B9" s="14"/>
      <c r="C9" s="12">
        <v>13</v>
      </c>
      <c r="D9" s="12" t="s">
        <v>31</v>
      </c>
      <c r="E9" s="15" t="s">
        <v>169</v>
      </c>
      <c r="F9" s="11"/>
      <c r="G9" s="11"/>
      <c r="H9" s="17">
        <v>0.5</v>
      </c>
      <c r="I9" s="11"/>
      <c r="J9" s="11"/>
      <c r="K9" s="11"/>
      <c r="L9" s="11"/>
      <c r="M9" s="11"/>
      <c r="N9" s="11">
        <v>0.5</v>
      </c>
      <c r="O9" s="11">
        <v>16</v>
      </c>
      <c r="P9" s="11">
        <v>16</v>
      </c>
      <c r="Q9" s="11"/>
      <c r="R9" s="14" t="s">
        <v>17</v>
      </c>
      <c r="S9" s="11"/>
    </row>
    <row r="10" spans="1:19">
      <c r="A10" s="13"/>
      <c r="B10" s="14"/>
      <c r="C10" s="12">
        <v>14</v>
      </c>
      <c r="D10" s="12" t="s">
        <v>33</v>
      </c>
      <c r="E10" s="15" t="s">
        <v>170</v>
      </c>
      <c r="F10" s="11"/>
      <c r="G10" s="11"/>
      <c r="H10" s="11"/>
      <c r="I10" s="17">
        <v>0.5</v>
      </c>
      <c r="J10" s="11"/>
      <c r="K10" s="11"/>
      <c r="L10" s="11"/>
      <c r="M10" s="11"/>
      <c r="N10" s="11">
        <v>0.5</v>
      </c>
      <c r="O10" s="11">
        <v>16</v>
      </c>
      <c r="P10" s="11">
        <v>16</v>
      </c>
      <c r="Q10" s="11"/>
      <c r="R10" s="14" t="s">
        <v>17</v>
      </c>
      <c r="S10" s="11"/>
    </row>
    <row r="11" spans="1:19">
      <c r="A11" s="13"/>
      <c r="B11" s="14"/>
      <c r="C11" s="12">
        <v>17</v>
      </c>
      <c r="D11" s="12" t="s">
        <v>171</v>
      </c>
      <c r="E11" s="15" t="s">
        <v>172</v>
      </c>
      <c r="F11" s="11"/>
      <c r="G11" s="11">
        <v>1</v>
      </c>
      <c r="H11" s="11"/>
      <c r="I11" s="11"/>
      <c r="J11" s="11"/>
      <c r="K11" s="40"/>
      <c r="L11" s="11"/>
      <c r="M11" s="11"/>
      <c r="N11" s="11">
        <v>1</v>
      </c>
      <c r="O11" s="11">
        <v>16</v>
      </c>
      <c r="P11" s="11">
        <v>16</v>
      </c>
      <c r="Q11" s="11"/>
      <c r="R11" s="14" t="s">
        <v>26</v>
      </c>
      <c r="S11" s="11"/>
    </row>
    <row r="12" spans="1:19">
      <c r="A12" s="13"/>
      <c r="B12" s="14"/>
      <c r="C12" s="12">
        <v>18</v>
      </c>
      <c r="D12" s="12" t="s">
        <v>173</v>
      </c>
      <c r="E12" s="15" t="s">
        <v>174</v>
      </c>
      <c r="F12" s="11"/>
      <c r="G12" s="11">
        <v>1</v>
      </c>
      <c r="H12" s="11"/>
      <c r="I12" s="11"/>
      <c r="J12" s="11"/>
      <c r="K12" s="11"/>
      <c r="L12" s="11"/>
      <c r="M12" s="11"/>
      <c r="N12" s="11">
        <v>1</v>
      </c>
      <c r="O12" s="11">
        <v>16</v>
      </c>
      <c r="P12" s="11"/>
      <c r="Q12" s="11">
        <v>16</v>
      </c>
      <c r="R12" s="14" t="s">
        <v>26</v>
      </c>
      <c r="S12" s="11"/>
    </row>
    <row r="13" spans="1:19">
      <c r="A13" s="13"/>
      <c r="B13" s="14"/>
      <c r="C13" s="12">
        <v>19</v>
      </c>
      <c r="D13" s="12" t="s">
        <v>56</v>
      </c>
      <c r="E13" s="15" t="s">
        <v>175</v>
      </c>
      <c r="F13" s="11"/>
      <c r="G13" s="11">
        <v>2</v>
      </c>
      <c r="H13" s="11"/>
      <c r="I13" s="11"/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176</v>
      </c>
      <c r="S13" s="11"/>
    </row>
    <row r="14" spans="1:19">
      <c r="A14" s="13"/>
      <c r="B14" s="14"/>
      <c r="C14" s="12">
        <v>20</v>
      </c>
      <c r="D14" s="12" t="s">
        <v>35</v>
      </c>
      <c r="E14" s="15" t="s">
        <v>177</v>
      </c>
      <c r="F14" s="11">
        <v>4</v>
      </c>
      <c r="G14" s="11"/>
      <c r="H14" s="11"/>
      <c r="I14" s="11"/>
      <c r="J14" s="11"/>
      <c r="K14" s="11"/>
      <c r="L14" s="11"/>
      <c r="M14" s="11"/>
      <c r="N14" s="11">
        <v>4</v>
      </c>
      <c r="O14" s="11">
        <v>64</v>
      </c>
      <c r="P14" s="11">
        <v>64</v>
      </c>
      <c r="Q14" s="11"/>
      <c r="R14" s="14" t="s">
        <v>178</v>
      </c>
      <c r="S14" s="11"/>
    </row>
    <row r="15" spans="1:19">
      <c r="A15" s="13"/>
      <c r="B15" s="14"/>
      <c r="C15" s="12">
        <v>21</v>
      </c>
      <c r="D15" s="12" t="s">
        <v>38</v>
      </c>
      <c r="E15" s="15" t="s">
        <v>179</v>
      </c>
      <c r="F15" s="11"/>
      <c r="G15" s="11">
        <v>4</v>
      </c>
      <c r="H15" s="11"/>
      <c r="I15" s="11"/>
      <c r="J15" s="11"/>
      <c r="K15" s="11"/>
      <c r="L15" s="11"/>
      <c r="M15" s="11"/>
      <c r="N15" s="11">
        <v>4</v>
      </c>
      <c r="O15" s="11">
        <v>64</v>
      </c>
      <c r="P15" s="11">
        <v>64</v>
      </c>
      <c r="Q15" s="11"/>
      <c r="R15" s="14" t="s">
        <v>178</v>
      </c>
      <c r="S15" s="11"/>
    </row>
    <row r="16" ht="24" spans="1:19">
      <c r="A16" s="13"/>
      <c r="B16" s="14"/>
      <c r="C16" s="12">
        <v>22</v>
      </c>
      <c r="D16" s="18" t="s">
        <v>40</v>
      </c>
      <c r="E16" s="19" t="s">
        <v>180</v>
      </c>
      <c r="F16" s="11">
        <v>1</v>
      </c>
      <c r="G16" s="11"/>
      <c r="H16" s="11"/>
      <c r="I16" s="11"/>
      <c r="J16" s="11"/>
      <c r="K16" s="11"/>
      <c r="L16" s="11"/>
      <c r="M16" s="11"/>
      <c r="N16" s="11">
        <v>1</v>
      </c>
      <c r="O16" s="11">
        <v>32</v>
      </c>
      <c r="P16" s="11">
        <v>32</v>
      </c>
      <c r="Q16" s="11"/>
      <c r="R16" s="21" t="s">
        <v>181</v>
      </c>
      <c r="S16" s="21" t="s">
        <v>182</v>
      </c>
    </row>
    <row r="17" ht="24" spans="1:20">
      <c r="A17" s="13"/>
      <c r="B17" s="14"/>
      <c r="C17" s="12">
        <v>23</v>
      </c>
      <c r="D17" s="18" t="s">
        <v>43</v>
      </c>
      <c r="E17" s="19" t="s">
        <v>183</v>
      </c>
      <c r="F17" s="15"/>
      <c r="G17" s="11">
        <v>1</v>
      </c>
      <c r="H17" s="11"/>
      <c r="I17" s="11"/>
      <c r="J17" s="11"/>
      <c r="K17" s="11"/>
      <c r="L17" s="11"/>
      <c r="M17" s="11"/>
      <c r="N17" s="11">
        <v>1</v>
      </c>
      <c r="O17" s="11">
        <v>32</v>
      </c>
      <c r="P17" s="11">
        <v>32</v>
      </c>
      <c r="Q17" s="11"/>
      <c r="R17" s="21" t="s">
        <v>181</v>
      </c>
      <c r="S17" s="21" t="s">
        <v>182</v>
      </c>
      <c r="T17" s="11"/>
    </row>
    <row r="18" ht="24" spans="1:19">
      <c r="A18" s="13"/>
      <c r="B18" s="14"/>
      <c r="C18" s="12">
        <v>24</v>
      </c>
      <c r="D18" s="18" t="s">
        <v>45</v>
      </c>
      <c r="E18" s="19" t="s">
        <v>184</v>
      </c>
      <c r="F18" s="11"/>
      <c r="G18" s="11"/>
      <c r="H18" s="11">
        <v>1</v>
      </c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21" t="s">
        <v>181</v>
      </c>
      <c r="S18" s="21" t="s">
        <v>182</v>
      </c>
    </row>
    <row r="19" ht="24" spans="1:19">
      <c r="A19" s="13"/>
      <c r="B19" s="14"/>
      <c r="C19" s="12">
        <v>25</v>
      </c>
      <c r="D19" s="18" t="s">
        <v>47</v>
      </c>
      <c r="E19" s="19" t="s">
        <v>185</v>
      </c>
      <c r="F19" s="11"/>
      <c r="G19" s="11"/>
      <c r="H19" s="11"/>
      <c r="I19" s="11">
        <v>1</v>
      </c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1"/>
      <c r="R19" s="21" t="s">
        <v>181</v>
      </c>
      <c r="S19" s="21" t="s">
        <v>182</v>
      </c>
    </row>
    <row r="20" spans="1:19">
      <c r="A20" s="13"/>
      <c r="B20" s="14"/>
      <c r="C20" s="12">
        <v>26</v>
      </c>
      <c r="D20" s="12" t="s">
        <v>186</v>
      </c>
      <c r="E20" s="15" t="s">
        <v>187</v>
      </c>
      <c r="F20" s="11">
        <v>6</v>
      </c>
      <c r="G20" s="11"/>
      <c r="H20" s="11"/>
      <c r="I20" s="11"/>
      <c r="J20" s="11"/>
      <c r="K20" s="11"/>
      <c r="L20" s="11"/>
      <c r="M20" s="11"/>
      <c r="N20" s="11">
        <v>6</v>
      </c>
      <c r="O20" s="11">
        <v>96</v>
      </c>
      <c r="P20" s="11">
        <v>96</v>
      </c>
      <c r="Q20" s="11"/>
      <c r="R20" s="14" t="s">
        <v>51</v>
      </c>
      <c r="S20" s="21" t="s">
        <v>188</v>
      </c>
    </row>
    <row r="21" spans="1:19">
      <c r="A21" s="13"/>
      <c r="B21" s="14"/>
      <c r="C21" s="12">
        <v>27</v>
      </c>
      <c r="D21" s="12" t="s">
        <v>189</v>
      </c>
      <c r="E21" s="15" t="s">
        <v>190</v>
      </c>
      <c r="F21" s="11"/>
      <c r="G21" s="11">
        <v>6</v>
      </c>
      <c r="H21" s="11"/>
      <c r="I21" s="11"/>
      <c r="J21" s="11"/>
      <c r="K21" s="11"/>
      <c r="L21" s="11"/>
      <c r="M21" s="11"/>
      <c r="N21" s="11">
        <v>6</v>
      </c>
      <c r="O21" s="11">
        <v>96</v>
      </c>
      <c r="P21" s="11">
        <v>96</v>
      </c>
      <c r="Q21" s="11"/>
      <c r="R21" s="14" t="s">
        <v>51</v>
      </c>
      <c r="S21" s="21" t="s">
        <v>188</v>
      </c>
    </row>
    <row r="22" spans="1:19">
      <c r="A22" s="13"/>
      <c r="B22" s="14"/>
      <c r="C22" s="12">
        <v>28</v>
      </c>
      <c r="D22" s="18" t="s">
        <v>54</v>
      </c>
      <c r="E22" s="15" t="s">
        <v>191</v>
      </c>
      <c r="F22" s="11">
        <v>4</v>
      </c>
      <c r="G22" s="11"/>
      <c r="H22" s="11"/>
      <c r="I22" s="11"/>
      <c r="J22" s="11"/>
      <c r="K22" s="11"/>
      <c r="L22" s="11"/>
      <c r="M22" s="11"/>
      <c r="N22" s="11">
        <v>4</v>
      </c>
      <c r="O22" s="11">
        <v>64</v>
      </c>
      <c r="P22" s="11">
        <v>64</v>
      </c>
      <c r="Q22" s="11"/>
      <c r="R22" s="14" t="s">
        <v>51</v>
      </c>
      <c r="S22" s="21" t="s">
        <v>188</v>
      </c>
    </row>
    <row r="23" spans="1:19">
      <c r="A23" s="13"/>
      <c r="B23" s="14"/>
      <c r="C23" s="12">
        <v>29</v>
      </c>
      <c r="D23" s="12" t="s">
        <v>59</v>
      </c>
      <c r="E23" s="15" t="s">
        <v>192</v>
      </c>
      <c r="F23" s="11">
        <v>2</v>
      </c>
      <c r="G23" s="11"/>
      <c r="H23" s="11"/>
      <c r="I23" s="11"/>
      <c r="J23" s="11"/>
      <c r="K23" s="11"/>
      <c r="L23" s="11"/>
      <c r="M23" s="11"/>
      <c r="N23" s="11">
        <v>2</v>
      </c>
      <c r="O23" s="11">
        <v>24</v>
      </c>
      <c r="P23" s="11">
        <v>24</v>
      </c>
      <c r="Q23" s="11">
        <v>8</v>
      </c>
      <c r="R23" s="14" t="s">
        <v>193</v>
      </c>
      <c r="S23" s="14"/>
    </row>
    <row r="24" spans="1:21">
      <c r="A24" s="13"/>
      <c r="B24" s="14"/>
      <c r="C24" s="12">
        <v>30</v>
      </c>
      <c r="D24" s="12" t="s">
        <v>62</v>
      </c>
      <c r="E24" s="15" t="s">
        <v>194</v>
      </c>
      <c r="F24" s="12"/>
      <c r="G24" s="20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4" t="s">
        <v>193</v>
      </c>
      <c r="S24" s="11"/>
      <c r="T24" s="14"/>
      <c r="U24" s="14"/>
    </row>
    <row r="25" spans="1:19">
      <c r="A25" s="13"/>
      <c r="B25" s="14"/>
      <c r="C25" s="12">
        <v>31</v>
      </c>
      <c r="D25" s="21" t="s">
        <v>64</v>
      </c>
      <c r="E25" s="15" t="s">
        <v>195</v>
      </c>
      <c r="F25" s="11">
        <v>2</v>
      </c>
      <c r="G25" s="11"/>
      <c r="H25" s="11"/>
      <c r="I25" s="11"/>
      <c r="J25" s="11"/>
      <c r="K25" s="11"/>
      <c r="L25" s="11"/>
      <c r="M25" s="11"/>
      <c r="N25" s="11">
        <v>2</v>
      </c>
      <c r="O25" s="11">
        <v>32</v>
      </c>
      <c r="P25" s="11">
        <v>32</v>
      </c>
      <c r="Q25" s="11"/>
      <c r="R25" s="14"/>
      <c r="S25" s="14"/>
    </row>
    <row r="26" spans="1:19">
      <c r="A26" s="13"/>
      <c r="B26" s="14"/>
      <c r="C26" s="12">
        <v>32</v>
      </c>
      <c r="D26" s="12"/>
      <c r="E26" s="15" t="s">
        <v>197</v>
      </c>
      <c r="F26" s="11">
        <v>1</v>
      </c>
      <c r="G26" s="11"/>
      <c r="H26" s="11"/>
      <c r="I26" s="11"/>
      <c r="J26" s="11"/>
      <c r="K26" s="11"/>
      <c r="L26" s="11"/>
      <c r="M26" s="11"/>
      <c r="N26" s="11">
        <v>1</v>
      </c>
      <c r="O26" s="11"/>
      <c r="P26" s="11"/>
      <c r="Q26" s="11"/>
      <c r="R26" s="14"/>
      <c r="S26" s="14"/>
    </row>
    <row r="27" spans="1:19">
      <c r="A27" s="13"/>
      <c r="B27" s="14"/>
      <c r="C27" s="12">
        <v>33</v>
      </c>
      <c r="D27" s="12"/>
      <c r="E27" s="20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>
      <c r="A28" s="13"/>
      <c r="B28" s="14"/>
      <c r="C28" s="12">
        <v>34</v>
      </c>
      <c r="D28" s="22"/>
      <c r="E28" s="20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4"/>
      <c r="R28" s="14"/>
      <c r="S28" s="14"/>
    </row>
    <row r="29" s="1" customFormat="1" ht="24.75" customHeight="1" spans="1:19">
      <c r="A29" s="13"/>
      <c r="B29" s="14"/>
      <c r="C29" s="23" t="s">
        <v>69</v>
      </c>
      <c r="D29" s="24"/>
      <c r="E29" s="24"/>
      <c r="F29" s="25">
        <f t="shared" ref="F29:Q29" si="0">SUM(F4:F28)</f>
        <v>24</v>
      </c>
      <c r="G29" s="25">
        <f t="shared" si="0"/>
        <v>19</v>
      </c>
      <c r="H29" s="25">
        <f t="shared" si="0"/>
        <v>3.5</v>
      </c>
      <c r="I29" s="25">
        <f t="shared" si="0"/>
        <v>3.5</v>
      </c>
      <c r="J29" s="25">
        <f t="shared" si="0"/>
        <v>0</v>
      </c>
      <c r="K29" s="25">
        <f t="shared" si="0"/>
        <v>0</v>
      </c>
      <c r="L29" s="25">
        <f t="shared" si="0"/>
        <v>0</v>
      </c>
      <c r="M29" s="25">
        <f t="shared" si="0"/>
        <v>0</v>
      </c>
      <c r="N29" s="41">
        <f t="shared" si="0"/>
        <v>50</v>
      </c>
      <c r="O29" s="25">
        <f t="shared" si="0"/>
        <v>856</v>
      </c>
      <c r="P29" s="25">
        <f t="shared" si="0"/>
        <v>840</v>
      </c>
      <c r="Q29" s="25">
        <f t="shared" si="0"/>
        <v>24</v>
      </c>
      <c r="R29" s="25"/>
      <c r="S29" s="24"/>
    </row>
    <row r="30" s="1" customFormat="1" ht="24.75" customHeight="1" spans="1:19">
      <c r="A30" s="13"/>
      <c r="B30" s="26" t="s">
        <v>70</v>
      </c>
      <c r="C30" s="14" t="s">
        <v>71</v>
      </c>
      <c r="D30" s="11"/>
      <c r="E30" s="11"/>
      <c r="F30" s="27" t="s">
        <v>198</v>
      </c>
      <c r="G30" s="27"/>
      <c r="H30" s="27"/>
      <c r="I30" s="27"/>
      <c r="J30" s="27"/>
      <c r="K30" s="27"/>
      <c r="L30" s="27"/>
      <c r="M30" s="25"/>
      <c r="N30" s="25" t="s">
        <v>73</v>
      </c>
      <c r="O30" s="25"/>
      <c r="P30" s="42" t="s">
        <v>74</v>
      </c>
      <c r="Q30" s="48"/>
      <c r="R30" s="48"/>
      <c r="S30" s="49"/>
    </row>
    <row r="31" ht="24" customHeight="1" spans="1:19">
      <c r="A31" s="13"/>
      <c r="B31" s="28"/>
      <c r="C31" s="14" t="s">
        <v>75</v>
      </c>
      <c r="D31" s="11"/>
      <c r="E31" s="11"/>
      <c r="F31" s="27" t="s">
        <v>198</v>
      </c>
      <c r="G31" s="27"/>
      <c r="H31" s="27"/>
      <c r="I31" s="27"/>
      <c r="J31" s="27"/>
      <c r="K31" s="27"/>
      <c r="L31" s="27"/>
      <c r="M31" s="43"/>
      <c r="N31" s="11" t="s">
        <v>76</v>
      </c>
      <c r="O31" s="11"/>
      <c r="P31" s="44"/>
      <c r="Q31" s="50"/>
      <c r="R31" s="50"/>
      <c r="S31" s="51"/>
    </row>
    <row r="32" ht="24" customHeight="1" spans="1:19">
      <c r="A32" s="13"/>
      <c r="B32" s="28"/>
      <c r="C32" s="14" t="s">
        <v>77</v>
      </c>
      <c r="D32" s="11"/>
      <c r="E32" s="11"/>
      <c r="F32" s="27" t="s">
        <v>198</v>
      </c>
      <c r="G32" s="27"/>
      <c r="H32" s="27"/>
      <c r="I32" s="27"/>
      <c r="J32" s="27"/>
      <c r="K32" s="27"/>
      <c r="L32" s="27"/>
      <c r="M32" s="43"/>
      <c r="N32" s="11" t="s">
        <v>76</v>
      </c>
      <c r="O32" s="11"/>
      <c r="P32" s="44"/>
      <c r="Q32" s="50"/>
      <c r="R32" s="50"/>
      <c r="S32" s="51"/>
    </row>
    <row r="33" ht="24" customHeight="1" spans="1:19">
      <c r="A33" s="13"/>
      <c r="B33" s="28"/>
      <c r="C33" s="14" t="s">
        <v>78</v>
      </c>
      <c r="D33" s="11"/>
      <c r="E33" s="11"/>
      <c r="F33" s="27" t="s">
        <v>198</v>
      </c>
      <c r="G33" s="27"/>
      <c r="H33" s="27"/>
      <c r="I33" s="27"/>
      <c r="J33" s="27"/>
      <c r="K33" s="27"/>
      <c r="L33" s="27"/>
      <c r="M33" s="43"/>
      <c r="N33" s="11"/>
      <c r="O33" s="11"/>
      <c r="P33" s="44"/>
      <c r="Q33" s="50"/>
      <c r="R33" s="50"/>
      <c r="S33" s="51"/>
    </row>
    <row r="34" ht="24" customHeight="1" spans="1:19">
      <c r="A34" s="13"/>
      <c r="B34" s="28"/>
      <c r="C34" s="14" t="s">
        <v>79</v>
      </c>
      <c r="D34" s="11"/>
      <c r="E34" s="11"/>
      <c r="F34" s="27" t="s">
        <v>198</v>
      </c>
      <c r="G34" s="27"/>
      <c r="H34" s="27"/>
      <c r="I34" s="27"/>
      <c r="J34" s="27"/>
      <c r="K34" s="27"/>
      <c r="L34" s="27"/>
      <c r="M34" s="43"/>
      <c r="N34" s="11"/>
      <c r="O34" s="11"/>
      <c r="P34" s="44"/>
      <c r="Q34" s="50"/>
      <c r="R34" s="50"/>
      <c r="S34" s="51"/>
    </row>
    <row r="35" ht="24" customHeight="1" spans="1:19">
      <c r="A35" s="13"/>
      <c r="B35" s="28"/>
      <c r="C35" s="14" t="s">
        <v>80</v>
      </c>
      <c r="D35" s="11"/>
      <c r="E35" s="11"/>
      <c r="F35" s="27" t="s">
        <v>198</v>
      </c>
      <c r="G35" s="27"/>
      <c r="H35" s="27"/>
      <c r="I35" s="27"/>
      <c r="J35" s="27"/>
      <c r="K35" s="27"/>
      <c r="L35" s="27"/>
      <c r="M35" s="43"/>
      <c r="N35" s="11"/>
      <c r="O35" s="11"/>
      <c r="P35" s="44"/>
      <c r="Q35" s="50"/>
      <c r="R35" s="50"/>
      <c r="S35" s="51"/>
    </row>
    <row r="36" ht="24" customHeight="1" spans="1:19">
      <c r="A36" s="13"/>
      <c r="B36" s="28"/>
      <c r="C36" s="14" t="s">
        <v>81</v>
      </c>
      <c r="D36" s="11"/>
      <c r="E36" s="11"/>
      <c r="F36" s="27" t="s">
        <v>198</v>
      </c>
      <c r="G36" s="27"/>
      <c r="H36" s="27"/>
      <c r="I36" s="27"/>
      <c r="J36" s="27"/>
      <c r="K36" s="27"/>
      <c r="L36" s="27"/>
      <c r="M36" s="43"/>
      <c r="N36" s="11"/>
      <c r="O36" s="11"/>
      <c r="P36" s="45"/>
      <c r="Q36" s="52"/>
      <c r="R36" s="52"/>
      <c r="S36" s="53"/>
    </row>
    <row r="37" s="1" customFormat="1" ht="24" customHeight="1" spans="1:19">
      <c r="A37" s="13"/>
      <c r="B37" s="8"/>
      <c r="C37" s="24" t="s">
        <v>199</v>
      </c>
      <c r="D37" s="24"/>
      <c r="E37" s="24"/>
      <c r="F37" s="25"/>
      <c r="G37" s="25"/>
      <c r="H37" s="24"/>
      <c r="I37" s="46"/>
      <c r="J37" s="25"/>
      <c r="K37" s="25"/>
      <c r="L37" s="25"/>
      <c r="M37" s="25"/>
      <c r="N37" s="25">
        <v>10</v>
      </c>
      <c r="O37" s="25">
        <v>160</v>
      </c>
      <c r="P37" s="25">
        <v>160</v>
      </c>
      <c r="Q37" s="54"/>
      <c r="R37" s="54"/>
      <c r="S37" s="54"/>
    </row>
    <row r="38" ht="24" spans="1:21">
      <c r="A38" s="29" t="s">
        <v>82</v>
      </c>
      <c r="B38" s="26" t="s">
        <v>83</v>
      </c>
      <c r="C38" s="18">
        <v>1</v>
      </c>
      <c r="D38" s="18" t="s">
        <v>252</v>
      </c>
      <c r="E38" s="19" t="s">
        <v>201</v>
      </c>
      <c r="F38" s="21"/>
      <c r="G38" s="21"/>
      <c r="H38" s="30">
        <v>3</v>
      </c>
      <c r="I38" s="21"/>
      <c r="J38" s="21"/>
      <c r="K38" s="21"/>
      <c r="L38" s="21"/>
      <c r="M38" s="21"/>
      <c r="N38" s="21">
        <v>3</v>
      </c>
      <c r="O38" s="37">
        <v>48</v>
      </c>
      <c r="P38" s="21">
        <v>48</v>
      </c>
      <c r="Q38" s="21"/>
      <c r="R38" s="21" t="s">
        <v>202</v>
      </c>
      <c r="S38" s="21" t="s">
        <v>188</v>
      </c>
      <c r="U38" s="55"/>
    </row>
    <row r="39" spans="1:21">
      <c r="A39" s="31"/>
      <c r="B39" s="28"/>
      <c r="C39" s="18">
        <v>2</v>
      </c>
      <c r="D39" s="21"/>
      <c r="E39" s="32" t="s">
        <v>204</v>
      </c>
      <c r="F39" s="18"/>
      <c r="G39" s="18"/>
      <c r="H39" s="18"/>
      <c r="I39" s="18" t="s">
        <v>106</v>
      </c>
      <c r="J39" s="18"/>
      <c r="K39" s="18"/>
      <c r="L39" s="18"/>
      <c r="M39" s="18"/>
      <c r="N39" s="18">
        <v>2</v>
      </c>
      <c r="O39" s="18">
        <v>32</v>
      </c>
      <c r="P39" s="18">
        <v>16</v>
      </c>
      <c r="Q39" s="18">
        <v>16</v>
      </c>
      <c r="R39" s="21" t="s">
        <v>51</v>
      </c>
      <c r="S39" s="21" t="s">
        <v>21</v>
      </c>
      <c r="U39" s="55"/>
    </row>
    <row r="40" ht="24" spans="1:21">
      <c r="A40" s="31"/>
      <c r="B40" s="28"/>
      <c r="C40" s="18">
        <v>3</v>
      </c>
      <c r="D40" s="18" t="s">
        <v>92</v>
      </c>
      <c r="E40" s="19" t="s">
        <v>205</v>
      </c>
      <c r="F40" s="21"/>
      <c r="G40" s="33">
        <v>2</v>
      </c>
      <c r="H40" s="21"/>
      <c r="I40" s="21"/>
      <c r="J40" s="21"/>
      <c r="K40" s="21"/>
      <c r="L40" s="21"/>
      <c r="M40" s="21"/>
      <c r="N40" s="21">
        <v>2</v>
      </c>
      <c r="O40" s="21">
        <v>32</v>
      </c>
      <c r="P40" s="21">
        <v>32</v>
      </c>
      <c r="Q40" s="21"/>
      <c r="R40" s="56" t="s">
        <v>94</v>
      </c>
      <c r="S40" s="56" t="s">
        <v>18</v>
      </c>
      <c r="U40" s="55"/>
    </row>
    <row r="41" ht="24" spans="1:21">
      <c r="A41" s="31"/>
      <c r="B41" s="28"/>
      <c r="C41" s="18">
        <v>4</v>
      </c>
      <c r="D41" s="18" t="s">
        <v>95</v>
      </c>
      <c r="E41" s="19" t="s">
        <v>207</v>
      </c>
      <c r="F41" s="21"/>
      <c r="G41" s="21"/>
      <c r="H41" s="33">
        <v>2</v>
      </c>
      <c r="I41" s="21"/>
      <c r="J41" s="21"/>
      <c r="K41" s="21"/>
      <c r="L41" s="21"/>
      <c r="M41" s="21"/>
      <c r="N41" s="21">
        <v>2</v>
      </c>
      <c r="O41" s="21">
        <v>32</v>
      </c>
      <c r="P41" s="21">
        <v>32</v>
      </c>
      <c r="Q41" s="21"/>
      <c r="R41" s="56" t="s">
        <v>94</v>
      </c>
      <c r="S41" s="56" t="s">
        <v>18</v>
      </c>
      <c r="U41" s="55"/>
    </row>
    <row r="42" ht="24" spans="1:21">
      <c r="A42" s="31"/>
      <c r="B42" s="28"/>
      <c r="C42" s="18">
        <v>5</v>
      </c>
      <c r="D42" s="18" t="s">
        <v>253</v>
      </c>
      <c r="E42" s="19" t="s">
        <v>203</v>
      </c>
      <c r="F42" s="21"/>
      <c r="G42" s="21"/>
      <c r="H42" s="21"/>
      <c r="I42" s="30">
        <v>3</v>
      </c>
      <c r="J42" s="21"/>
      <c r="K42" s="21"/>
      <c r="L42" s="21"/>
      <c r="M42" s="21"/>
      <c r="N42" s="21">
        <v>3</v>
      </c>
      <c r="O42" s="21">
        <v>48</v>
      </c>
      <c r="P42" s="21">
        <v>48</v>
      </c>
      <c r="Q42" s="21"/>
      <c r="R42" s="21" t="s">
        <v>202</v>
      </c>
      <c r="S42" s="56" t="s">
        <v>18</v>
      </c>
      <c r="U42" s="55"/>
    </row>
    <row r="43" ht="36" spans="1:21">
      <c r="A43" s="31"/>
      <c r="B43" s="28"/>
      <c r="C43" s="18">
        <v>6</v>
      </c>
      <c r="D43" s="18" t="s">
        <v>122</v>
      </c>
      <c r="E43" s="20" t="s">
        <v>208</v>
      </c>
      <c r="F43" s="21"/>
      <c r="G43" s="21"/>
      <c r="H43" s="21"/>
      <c r="I43" s="21"/>
      <c r="J43" s="21"/>
      <c r="K43" s="21">
        <v>3</v>
      </c>
      <c r="L43" s="21"/>
      <c r="M43" s="21"/>
      <c r="N43" s="21">
        <v>3</v>
      </c>
      <c r="O43" s="21">
        <v>48</v>
      </c>
      <c r="P43" s="21">
        <v>48</v>
      </c>
      <c r="Q43" s="21"/>
      <c r="R43" s="56" t="s">
        <v>51</v>
      </c>
      <c r="S43" s="56" t="s">
        <v>18</v>
      </c>
      <c r="U43" s="55"/>
    </row>
    <row r="44" ht="36" spans="1:21">
      <c r="A44" s="31"/>
      <c r="B44" s="28"/>
      <c r="C44" s="18">
        <v>7</v>
      </c>
      <c r="D44" s="18" t="s">
        <v>254</v>
      </c>
      <c r="E44" s="19" t="s">
        <v>209</v>
      </c>
      <c r="F44" s="21"/>
      <c r="G44" s="21"/>
      <c r="H44" s="21"/>
      <c r="I44" s="21"/>
      <c r="J44" s="21">
        <v>3</v>
      </c>
      <c r="K44" s="21"/>
      <c r="L44" s="21"/>
      <c r="M44" s="21"/>
      <c r="N44" s="21">
        <v>3</v>
      </c>
      <c r="O44" s="21">
        <v>48</v>
      </c>
      <c r="P44" s="21">
        <v>48</v>
      </c>
      <c r="Q44" s="21"/>
      <c r="R44" s="21" t="s">
        <v>202</v>
      </c>
      <c r="S44" s="56" t="s">
        <v>21</v>
      </c>
      <c r="U44" s="55"/>
    </row>
    <row r="45" ht="24" spans="1:21">
      <c r="A45" s="31"/>
      <c r="B45" s="28"/>
      <c r="C45" s="18">
        <v>8</v>
      </c>
      <c r="D45" s="18" t="s">
        <v>119</v>
      </c>
      <c r="E45" s="19" t="s">
        <v>217</v>
      </c>
      <c r="F45" s="21"/>
      <c r="G45" s="21"/>
      <c r="H45" s="18">
        <v>2</v>
      </c>
      <c r="I45" s="21"/>
      <c r="J45" s="21"/>
      <c r="K45" s="21"/>
      <c r="L45" s="21"/>
      <c r="M45" s="21"/>
      <c r="N45" s="21">
        <v>2</v>
      </c>
      <c r="O45" s="21">
        <v>32</v>
      </c>
      <c r="P45" s="21">
        <v>32</v>
      </c>
      <c r="Q45" s="21"/>
      <c r="R45" s="56" t="s">
        <v>51</v>
      </c>
      <c r="S45" s="56" t="s">
        <v>21</v>
      </c>
      <c r="U45" s="55"/>
    </row>
    <row r="46" ht="36" spans="1:21">
      <c r="A46" s="31"/>
      <c r="B46" s="28"/>
      <c r="C46" s="18">
        <v>9</v>
      </c>
      <c r="D46" s="21" t="s">
        <v>102</v>
      </c>
      <c r="E46" s="34" t="s">
        <v>210</v>
      </c>
      <c r="F46" s="21"/>
      <c r="G46" s="21"/>
      <c r="H46" s="21"/>
      <c r="I46" s="21"/>
      <c r="J46" s="18" t="s">
        <v>101</v>
      </c>
      <c r="K46" s="21"/>
      <c r="L46" s="21"/>
      <c r="M46" s="21"/>
      <c r="N46" s="21">
        <v>3</v>
      </c>
      <c r="O46" s="21">
        <v>48</v>
      </c>
      <c r="P46" s="18">
        <v>32</v>
      </c>
      <c r="Q46" s="21">
        <v>16</v>
      </c>
      <c r="R46" s="21" t="s">
        <v>51</v>
      </c>
      <c r="S46" s="21" t="s">
        <v>21</v>
      </c>
      <c r="U46" s="55"/>
    </row>
    <row r="47" ht="24" spans="1:21">
      <c r="A47" s="31"/>
      <c r="B47" s="28"/>
      <c r="C47" s="18">
        <v>10</v>
      </c>
      <c r="D47" s="18" t="s">
        <v>255</v>
      </c>
      <c r="E47" s="19" t="s">
        <v>211</v>
      </c>
      <c r="F47" s="21"/>
      <c r="G47" s="21"/>
      <c r="H47" s="21"/>
      <c r="I47" s="21"/>
      <c r="J47" s="21"/>
      <c r="K47" s="30">
        <v>2</v>
      </c>
      <c r="L47" s="21"/>
      <c r="M47" s="21"/>
      <c r="N47" s="21">
        <v>2</v>
      </c>
      <c r="O47" s="21">
        <f t="shared" ref="O47:O48" si="1">N47*16</f>
        <v>32</v>
      </c>
      <c r="P47" s="21">
        <v>32</v>
      </c>
      <c r="Q47" s="21"/>
      <c r="R47" s="21" t="s">
        <v>202</v>
      </c>
      <c r="S47" s="56" t="s">
        <v>18</v>
      </c>
      <c r="U47" s="55"/>
    </row>
    <row r="48" ht="24" spans="1:21">
      <c r="A48" s="31"/>
      <c r="B48" s="28"/>
      <c r="C48" s="18">
        <v>11</v>
      </c>
      <c r="D48" s="18" t="s">
        <v>107</v>
      </c>
      <c r="E48" s="19" t="s">
        <v>212</v>
      </c>
      <c r="F48" s="21"/>
      <c r="G48" s="21"/>
      <c r="H48" s="21"/>
      <c r="I48" s="21"/>
      <c r="J48" s="21"/>
      <c r="K48" s="18" t="s">
        <v>101</v>
      </c>
      <c r="L48" s="21"/>
      <c r="M48" s="21"/>
      <c r="N48" s="21">
        <v>3</v>
      </c>
      <c r="O48" s="21">
        <f t="shared" si="1"/>
        <v>48</v>
      </c>
      <c r="P48" s="21">
        <v>32</v>
      </c>
      <c r="Q48" s="21">
        <v>16</v>
      </c>
      <c r="R48" s="21" t="s">
        <v>202</v>
      </c>
      <c r="S48" s="56" t="s">
        <v>21</v>
      </c>
      <c r="U48" s="55"/>
    </row>
    <row r="49" s="1" customFormat="1" spans="1:19">
      <c r="A49" s="31"/>
      <c r="B49" s="35"/>
      <c r="C49" s="23" t="s">
        <v>109</v>
      </c>
      <c r="D49" s="24"/>
      <c r="E49" s="24"/>
      <c r="F49" s="25">
        <f t="shared" ref="F49:Q49" si="2">SUM(F38:F48)</f>
        <v>0</v>
      </c>
      <c r="G49" s="25">
        <f t="shared" si="2"/>
        <v>2</v>
      </c>
      <c r="H49" s="25">
        <f t="shared" si="2"/>
        <v>7</v>
      </c>
      <c r="I49" s="25">
        <f t="shared" si="2"/>
        <v>3</v>
      </c>
      <c r="J49" s="25">
        <f t="shared" si="2"/>
        <v>3</v>
      </c>
      <c r="K49" s="25">
        <f t="shared" si="2"/>
        <v>5</v>
      </c>
      <c r="L49" s="25">
        <f t="shared" si="2"/>
        <v>0</v>
      </c>
      <c r="M49" s="25">
        <f t="shared" si="2"/>
        <v>0</v>
      </c>
      <c r="N49" s="25">
        <f t="shared" si="2"/>
        <v>28</v>
      </c>
      <c r="O49" s="25">
        <f t="shared" si="2"/>
        <v>448</v>
      </c>
      <c r="P49" s="25">
        <f t="shared" si="2"/>
        <v>400</v>
      </c>
      <c r="Q49" s="25">
        <f t="shared" si="2"/>
        <v>48</v>
      </c>
      <c r="R49" s="23"/>
      <c r="S49" s="24"/>
    </row>
    <row r="50" spans="1:19">
      <c r="A50" s="31"/>
      <c r="B50" s="36" t="s">
        <v>110</v>
      </c>
      <c r="C50" s="11">
        <v>1</v>
      </c>
      <c r="D50" s="18" t="s">
        <v>111</v>
      </c>
      <c r="E50" s="19" t="s">
        <v>213</v>
      </c>
      <c r="F50" s="21"/>
      <c r="G50" s="21"/>
      <c r="H50" s="21"/>
      <c r="I50" s="21">
        <v>3</v>
      </c>
      <c r="J50" s="21"/>
      <c r="K50" s="21"/>
      <c r="L50" s="21"/>
      <c r="M50" s="21"/>
      <c r="N50" s="21">
        <v>3</v>
      </c>
      <c r="O50" s="21">
        <v>48</v>
      </c>
      <c r="P50" s="37">
        <v>48</v>
      </c>
      <c r="Q50" s="37"/>
      <c r="R50" s="21" t="s">
        <v>113</v>
      </c>
      <c r="S50" s="56" t="s">
        <v>18</v>
      </c>
    </row>
    <row r="51" spans="1:19">
      <c r="A51" s="31"/>
      <c r="B51" s="36"/>
      <c r="C51" s="11">
        <v>2</v>
      </c>
      <c r="D51" s="18" t="s">
        <v>256</v>
      </c>
      <c r="E51" s="19" t="s">
        <v>257</v>
      </c>
      <c r="F51" s="21"/>
      <c r="G51" s="21"/>
      <c r="H51" s="21"/>
      <c r="I51" s="21"/>
      <c r="J51" s="33">
        <v>2</v>
      </c>
      <c r="K51" s="21"/>
      <c r="L51" s="21"/>
      <c r="M51" s="21"/>
      <c r="N51" s="21">
        <v>2</v>
      </c>
      <c r="O51" s="21">
        <v>32</v>
      </c>
      <c r="P51" s="21">
        <v>32</v>
      </c>
      <c r="Q51" s="21"/>
      <c r="R51" s="56" t="s">
        <v>116</v>
      </c>
      <c r="S51" s="56" t="s">
        <v>18</v>
      </c>
    </row>
    <row r="52" ht="24" spans="1:19">
      <c r="A52" s="31"/>
      <c r="B52" s="36"/>
      <c r="C52" s="11">
        <v>3</v>
      </c>
      <c r="D52" s="18" t="s">
        <v>258</v>
      </c>
      <c r="E52" s="19" t="s">
        <v>216</v>
      </c>
      <c r="F52" s="21"/>
      <c r="G52" s="21"/>
      <c r="H52" s="33">
        <v>2</v>
      </c>
      <c r="I52" s="21"/>
      <c r="J52" s="21"/>
      <c r="K52" s="21"/>
      <c r="L52" s="21"/>
      <c r="M52" s="21"/>
      <c r="N52" s="21">
        <v>2</v>
      </c>
      <c r="O52" s="21">
        <v>32</v>
      </c>
      <c r="P52" s="21">
        <v>32</v>
      </c>
      <c r="Q52" s="21"/>
      <c r="R52" s="56" t="s">
        <v>94</v>
      </c>
      <c r="S52" s="56" t="s">
        <v>18</v>
      </c>
    </row>
    <row r="53" ht="24" spans="1:19">
      <c r="A53" s="31"/>
      <c r="B53" s="36"/>
      <c r="C53" s="11">
        <v>4</v>
      </c>
      <c r="D53" s="18" t="s">
        <v>97</v>
      </c>
      <c r="E53" s="19" t="s">
        <v>218</v>
      </c>
      <c r="F53" s="21"/>
      <c r="G53" s="21"/>
      <c r="H53" s="21"/>
      <c r="I53" s="21"/>
      <c r="J53" s="21">
        <v>2</v>
      </c>
      <c r="K53" s="21"/>
      <c r="L53" s="21"/>
      <c r="M53" s="21"/>
      <c r="N53" s="21">
        <v>2</v>
      </c>
      <c r="O53" s="21">
        <f t="shared" ref="O53:O54" si="3">N53*16</f>
        <v>32</v>
      </c>
      <c r="P53" s="21">
        <v>32</v>
      </c>
      <c r="Q53" s="21"/>
      <c r="R53" s="21" t="s">
        <v>202</v>
      </c>
      <c r="S53" s="56" t="s">
        <v>18</v>
      </c>
    </row>
    <row r="54" ht="36" spans="1:19">
      <c r="A54" s="31"/>
      <c r="B54" s="36"/>
      <c r="C54" s="11">
        <v>5</v>
      </c>
      <c r="D54" s="18" t="s">
        <v>219</v>
      </c>
      <c r="E54" s="19" t="s">
        <v>220</v>
      </c>
      <c r="F54" s="21"/>
      <c r="G54" s="21"/>
      <c r="H54" s="21"/>
      <c r="I54" s="21">
        <v>3</v>
      </c>
      <c r="J54" s="21"/>
      <c r="K54" s="21"/>
      <c r="L54" s="21"/>
      <c r="M54" s="21"/>
      <c r="N54" s="21">
        <v>3</v>
      </c>
      <c r="O54" s="21">
        <f t="shared" si="3"/>
        <v>48</v>
      </c>
      <c r="P54" s="21">
        <v>48</v>
      </c>
      <c r="Q54" s="21"/>
      <c r="R54" s="21" t="s">
        <v>202</v>
      </c>
      <c r="S54" s="21" t="s">
        <v>182</v>
      </c>
    </row>
    <row r="55" ht="24" spans="1:19">
      <c r="A55" s="31"/>
      <c r="B55" s="36"/>
      <c r="C55" s="11">
        <v>6</v>
      </c>
      <c r="D55" s="18" t="s">
        <v>221</v>
      </c>
      <c r="E55" s="19" t="s">
        <v>222</v>
      </c>
      <c r="F55" s="21"/>
      <c r="G55" s="21"/>
      <c r="H55" s="21"/>
      <c r="I55" s="21"/>
      <c r="J55" s="18" t="s">
        <v>101</v>
      </c>
      <c r="K55" s="21"/>
      <c r="L55" s="21"/>
      <c r="M55" s="21"/>
      <c r="N55" s="21">
        <v>3</v>
      </c>
      <c r="O55" s="21">
        <f t="shared" ref="O55:O63" si="4">N55*16</f>
        <v>48</v>
      </c>
      <c r="P55" s="21">
        <v>32</v>
      </c>
      <c r="Q55" s="21">
        <v>16</v>
      </c>
      <c r="R55" s="21" t="s">
        <v>202</v>
      </c>
      <c r="S55" s="56" t="s">
        <v>21</v>
      </c>
    </row>
    <row r="56" ht="24" spans="1:19">
      <c r="A56" s="31"/>
      <c r="B56" s="36"/>
      <c r="C56" s="11">
        <v>7</v>
      </c>
      <c r="D56" s="18" t="s">
        <v>126</v>
      </c>
      <c r="E56" s="19" t="s">
        <v>223</v>
      </c>
      <c r="F56" s="21"/>
      <c r="G56" s="21"/>
      <c r="H56" s="21"/>
      <c r="I56" s="18" t="s">
        <v>121</v>
      </c>
      <c r="J56" s="21"/>
      <c r="K56" s="47"/>
      <c r="L56" s="37"/>
      <c r="M56" s="21"/>
      <c r="N56" s="21">
        <v>3</v>
      </c>
      <c r="O56" s="21">
        <f t="shared" si="4"/>
        <v>48</v>
      </c>
      <c r="P56" s="21">
        <v>16</v>
      </c>
      <c r="Q56" s="21">
        <v>32</v>
      </c>
      <c r="R56" s="21" t="s">
        <v>202</v>
      </c>
      <c r="S56" s="56" t="s">
        <v>21</v>
      </c>
    </row>
    <row r="57" ht="24" spans="1:19">
      <c r="A57" s="31"/>
      <c r="B57" s="36"/>
      <c r="C57" s="11">
        <v>8</v>
      </c>
      <c r="D57" s="18" t="s">
        <v>128</v>
      </c>
      <c r="E57" s="19" t="s">
        <v>224</v>
      </c>
      <c r="F57" s="21"/>
      <c r="G57" s="21"/>
      <c r="H57" s="21"/>
      <c r="I57" s="21"/>
      <c r="J57" s="21"/>
      <c r="K57" s="21"/>
      <c r="L57" s="21">
        <v>2</v>
      </c>
      <c r="M57" s="21"/>
      <c r="N57" s="21">
        <v>2</v>
      </c>
      <c r="O57" s="21">
        <f t="shared" si="4"/>
        <v>32</v>
      </c>
      <c r="P57" s="21">
        <v>32</v>
      </c>
      <c r="Q57" s="21"/>
      <c r="R57" s="21" t="s">
        <v>202</v>
      </c>
      <c r="S57" s="56" t="s">
        <v>21</v>
      </c>
    </row>
    <row r="58" ht="24" spans="1:19">
      <c r="A58" s="31"/>
      <c r="B58" s="36"/>
      <c r="C58" s="11">
        <v>9</v>
      </c>
      <c r="D58" s="18" t="s">
        <v>130</v>
      </c>
      <c r="E58" s="19" t="s">
        <v>225</v>
      </c>
      <c r="F58" s="21"/>
      <c r="G58" s="21"/>
      <c r="H58" s="21"/>
      <c r="I58" s="21"/>
      <c r="J58" s="21"/>
      <c r="K58" s="21">
        <v>2</v>
      </c>
      <c r="L58" s="21"/>
      <c r="M58" s="21"/>
      <c r="N58" s="21">
        <v>2</v>
      </c>
      <c r="O58" s="21">
        <f t="shared" si="4"/>
        <v>32</v>
      </c>
      <c r="P58" s="21">
        <v>32</v>
      </c>
      <c r="Q58" s="21"/>
      <c r="R58" s="21" t="s">
        <v>202</v>
      </c>
      <c r="S58" s="56" t="s">
        <v>21</v>
      </c>
    </row>
    <row r="59" ht="36" spans="1:19">
      <c r="A59" s="31"/>
      <c r="B59" s="36"/>
      <c r="C59" s="11">
        <v>10</v>
      </c>
      <c r="D59" s="18" t="s">
        <v>226</v>
      </c>
      <c r="E59" s="19" t="s">
        <v>227</v>
      </c>
      <c r="F59" s="21"/>
      <c r="G59" s="21"/>
      <c r="H59" s="21"/>
      <c r="I59" s="21"/>
      <c r="J59" s="21"/>
      <c r="K59" s="21"/>
      <c r="L59" s="18" t="s">
        <v>101</v>
      </c>
      <c r="M59" s="21"/>
      <c r="N59" s="21">
        <v>3</v>
      </c>
      <c r="O59" s="21">
        <f t="shared" si="4"/>
        <v>48</v>
      </c>
      <c r="P59" s="21">
        <v>32</v>
      </c>
      <c r="Q59" s="21">
        <v>16</v>
      </c>
      <c r="R59" s="21" t="s">
        <v>202</v>
      </c>
      <c r="S59" s="56" t="s">
        <v>18</v>
      </c>
    </row>
    <row r="60" ht="36" spans="1:19">
      <c r="A60" s="31"/>
      <c r="B60" s="36"/>
      <c r="C60" s="11">
        <v>11</v>
      </c>
      <c r="D60" s="18" t="s">
        <v>228</v>
      </c>
      <c r="E60" s="19" t="s">
        <v>229</v>
      </c>
      <c r="F60" s="21"/>
      <c r="G60" s="21"/>
      <c r="H60" s="21"/>
      <c r="I60" s="21"/>
      <c r="J60" s="21"/>
      <c r="K60" s="21"/>
      <c r="L60" s="18" t="s">
        <v>101</v>
      </c>
      <c r="M60" s="21"/>
      <c r="N60" s="21">
        <v>3</v>
      </c>
      <c r="O60" s="21">
        <f t="shared" si="4"/>
        <v>48</v>
      </c>
      <c r="P60" s="21">
        <v>32</v>
      </c>
      <c r="Q60" s="21">
        <v>16</v>
      </c>
      <c r="R60" s="21" t="s">
        <v>202</v>
      </c>
      <c r="S60" s="56" t="s">
        <v>18</v>
      </c>
    </row>
    <row r="61" ht="35.25" spans="1:19">
      <c r="A61" s="31"/>
      <c r="B61" s="36"/>
      <c r="C61" s="11">
        <v>12</v>
      </c>
      <c r="D61" s="18" t="s">
        <v>132</v>
      </c>
      <c r="E61" s="19" t="s">
        <v>230</v>
      </c>
      <c r="F61" s="21"/>
      <c r="G61" s="21"/>
      <c r="H61" s="21"/>
      <c r="I61" s="21"/>
      <c r="J61" s="21"/>
      <c r="K61" s="21"/>
      <c r="L61" s="21">
        <v>2</v>
      </c>
      <c r="M61" s="21"/>
      <c r="N61" s="21">
        <v>2</v>
      </c>
      <c r="O61" s="21">
        <f t="shared" si="4"/>
        <v>32</v>
      </c>
      <c r="P61" s="21">
        <v>32</v>
      </c>
      <c r="Q61" s="21"/>
      <c r="R61" s="21" t="s">
        <v>202</v>
      </c>
      <c r="S61" s="56" t="s">
        <v>21</v>
      </c>
    </row>
    <row r="62" ht="24" spans="1:19">
      <c r="A62" s="31"/>
      <c r="B62" s="36"/>
      <c r="C62" s="11">
        <v>13</v>
      </c>
      <c r="D62" s="18" t="s">
        <v>231</v>
      </c>
      <c r="E62" s="19" t="s">
        <v>232</v>
      </c>
      <c r="F62" s="37"/>
      <c r="G62" s="37"/>
      <c r="H62" s="37"/>
      <c r="I62" s="37"/>
      <c r="J62" s="37"/>
      <c r="K62" s="37"/>
      <c r="L62" s="37">
        <v>1</v>
      </c>
      <c r="M62" s="37"/>
      <c r="N62" s="37">
        <v>1</v>
      </c>
      <c r="O62" s="21">
        <f t="shared" si="4"/>
        <v>16</v>
      </c>
      <c r="P62" s="37"/>
      <c r="Q62" s="37">
        <v>16</v>
      </c>
      <c r="R62" s="21" t="s">
        <v>202</v>
      </c>
      <c r="S62" s="56" t="s">
        <v>21</v>
      </c>
    </row>
    <row r="63" ht="24" spans="1:19">
      <c r="A63" s="31"/>
      <c r="B63" s="36"/>
      <c r="C63" s="11">
        <v>14</v>
      </c>
      <c r="D63" s="18" t="s">
        <v>136</v>
      </c>
      <c r="E63" s="19" t="s">
        <v>233</v>
      </c>
      <c r="F63" s="21"/>
      <c r="G63" s="21"/>
      <c r="H63" s="21"/>
      <c r="I63" s="21"/>
      <c r="J63" s="21"/>
      <c r="K63" s="21">
        <v>2</v>
      </c>
      <c r="L63" s="21"/>
      <c r="M63" s="21"/>
      <c r="N63" s="21">
        <v>2</v>
      </c>
      <c r="O63" s="21">
        <f t="shared" si="4"/>
        <v>32</v>
      </c>
      <c r="P63" s="21">
        <v>32</v>
      </c>
      <c r="Q63" s="21"/>
      <c r="R63" s="21" t="s">
        <v>202</v>
      </c>
      <c r="S63" s="56" t="s">
        <v>21</v>
      </c>
    </row>
    <row r="64" ht="35.25" spans="1:19">
      <c r="A64" s="31"/>
      <c r="B64" s="36"/>
      <c r="C64" s="11">
        <v>15</v>
      </c>
      <c r="D64" s="38" t="s">
        <v>138</v>
      </c>
      <c r="E64" s="19" t="s">
        <v>234</v>
      </c>
      <c r="F64" s="18"/>
      <c r="G64" s="18"/>
      <c r="H64" s="18"/>
      <c r="I64" s="18"/>
      <c r="J64" s="18"/>
      <c r="K64" s="18" t="s">
        <v>101</v>
      </c>
      <c r="L64" s="18"/>
      <c r="M64" s="18"/>
      <c r="N64" s="18">
        <v>3</v>
      </c>
      <c r="O64" s="18">
        <v>48</v>
      </c>
      <c r="P64" s="18">
        <v>32</v>
      </c>
      <c r="Q64" s="18">
        <v>16</v>
      </c>
      <c r="R64" s="56" t="s">
        <v>51</v>
      </c>
      <c r="S64" s="57" t="s">
        <v>21</v>
      </c>
    </row>
    <row r="65" spans="1:19">
      <c r="A65" s="31"/>
      <c r="B65" s="36"/>
      <c r="C65" s="11">
        <v>16</v>
      </c>
      <c r="D65" s="18"/>
      <c r="E65" s="32" t="s">
        <v>236</v>
      </c>
      <c r="F65" s="21"/>
      <c r="G65" s="21"/>
      <c r="H65" s="21"/>
      <c r="I65" s="21"/>
      <c r="J65" s="21"/>
      <c r="K65" s="21"/>
      <c r="L65" s="21"/>
      <c r="M65" s="21"/>
      <c r="N65" s="21">
        <v>2</v>
      </c>
      <c r="O65" s="21">
        <v>32</v>
      </c>
      <c r="P65" s="21">
        <v>32</v>
      </c>
      <c r="Q65" s="21"/>
      <c r="R65" s="21" t="s">
        <v>202</v>
      </c>
      <c r="S65" s="56" t="s">
        <v>21</v>
      </c>
    </row>
    <row r="66" spans="1:19">
      <c r="A66" s="31"/>
      <c r="B66" s="36"/>
      <c r="C66" s="11">
        <v>17</v>
      </c>
      <c r="D66" s="18"/>
      <c r="E66" s="32" t="s">
        <v>239</v>
      </c>
      <c r="F66" s="21"/>
      <c r="G66" s="21"/>
      <c r="H66" s="21"/>
      <c r="I66" s="21"/>
      <c r="J66" s="21"/>
      <c r="K66" s="21"/>
      <c r="L66" s="21"/>
      <c r="M66" s="21"/>
      <c r="N66" s="21">
        <v>2</v>
      </c>
      <c r="O66" s="21">
        <v>32</v>
      </c>
      <c r="P66" s="21">
        <v>32</v>
      </c>
      <c r="Q66" s="21"/>
      <c r="R66" s="56" t="s">
        <v>51</v>
      </c>
      <c r="S66" s="57" t="s">
        <v>21</v>
      </c>
    </row>
    <row r="67" ht="24" spans="1:22">
      <c r="A67" s="31"/>
      <c r="B67" s="36"/>
      <c r="C67" s="11">
        <v>18</v>
      </c>
      <c r="D67" s="58" t="s">
        <v>240</v>
      </c>
      <c r="E67" s="59" t="s">
        <v>241</v>
      </c>
      <c r="F67" s="60"/>
      <c r="G67" s="60"/>
      <c r="H67" s="58">
        <v>3</v>
      </c>
      <c r="I67" s="60"/>
      <c r="J67" s="60"/>
      <c r="K67" s="60"/>
      <c r="L67" s="60"/>
      <c r="M67" s="60"/>
      <c r="N67" s="60">
        <v>3</v>
      </c>
      <c r="O67" s="60">
        <v>48</v>
      </c>
      <c r="P67" s="60">
        <v>48</v>
      </c>
      <c r="Q67" s="60"/>
      <c r="R67" s="60" t="s">
        <v>202</v>
      </c>
      <c r="S67" s="67" t="s">
        <v>188</v>
      </c>
      <c r="V67" s="68" t="s">
        <v>242</v>
      </c>
    </row>
    <row r="68" ht="33.4" customHeight="1" spans="1:22">
      <c r="A68" s="31"/>
      <c r="B68" s="36"/>
      <c r="C68" s="11">
        <v>19</v>
      </c>
      <c r="D68" s="58" t="s">
        <v>243</v>
      </c>
      <c r="E68" s="59" t="s">
        <v>244</v>
      </c>
      <c r="F68" s="60"/>
      <c r="G68" s="60"/>
      <c r="H68" s="60"/>
      <c r="I68" s="60"/>
      <c r="J68" s="60"/>
      <c r="K68" s="60">
        <v>3</v>
      </c>
      <c r="L68" s="60"/>
      <c r="M68" s="60"/>
      <c r="N68" s="60">
        <v>3</v>
      </c>
      <c r="O68" s="60">
        <f t="shared" ref="O68" si="5">N68*16</f>
        <v>48</v>
      </c>
      <c r="P68" s="60">
        <v>48</v>
      </c>
      <c r="Q68" s="60"/>
      <c r="R68" s="67" t="s">
        <v>245</v>
      </c>
      <c r="S68" s="67" t="s">
        <v>18</v>
      </c>
      <c r="V68" s="68" t="s">
        <v>242</v>
      </c>
    </row>
    <row r="69" spans="1:19">
      <c r="A69" s="31"/>
      <c r="B69" s="36"/>
      <c r="C69" s="11"/>
      <c r="D69" s="22"/>
      <c r="E69" s="61"/>
      <c r="F69" s="62"/>
      <c r="G69" s="62"/>
      <c r="H69" s="62"/>
      <c r="I69" s="65"/>
      <c r="J69" s="62"/>
      <c r="K69" s="66"/>
      <c r="L69" s="62"/>
      <c r="M69" s="62"/>
      <c r="N69" s="62"/>
      <c r="O69" s="62"/>
      <c r="P69" s="62"/>
      <c r="Q69" s="62"/>
      <c r="R69" s="69"/>
      <c r="S69" s="62"/>
    </row>
    <row r="70" s="1" customFormat="1" spans="1:19">
      <c r="A70" s="31"/>
      <c r="B70" s="36"/>
      <c r="C70" s="63" t="s">
        <v>150</v>
      </c>
      <c r="D70" s="25"/>
      <c r="E70" s="25"/>
      <c r="F70" s="25">
        <f t="shared" ref="F70:M70" si="6">SUM(F50:F69)</f>
        <v>0</v>
      </c>
      <c r="G70" s="25">
        <f t="shared" si="6"/>
        <v>0</v>
      </c>
      <c r="H70" s="25">
        <f t="shared" si="6"/>
        <v>5</v>
      </c>
      <c r="I70" s="25">
        <f t="shared" si="6"/>
        <v>6</v>
      </c>
      <c r="J70" s="25">
        <f t="shared" si="6"/>
        <v>4</v>
      </c>
      <c r="K70" s="25">
        <f t="shared" si="6"/>
        <v>7</v>
      </c>
      <c r="L70" s="25">
        <f t="shared" si="6"/>
        <v>5</v>
      </c>
      <c r="M70" s="25">
        <f t="shared" si="6"/>
        <v>0</v>
      </c>
      <c r="N70" s="41">
        <v>27</v>
      </c>
      <c r="O70" s="25">
        <v>432</v>
      </c>
      <c r="P70" s="25">
        <v>432</v>
      </c>
      <c r="Q70" s="25">
        <v>0</v>
      </c>
      <c r="R70" s="25"/>
      <c r="S70" s="25"/>
    </row>
    <row r="71" s="2" customFormat="1" spans="1:19">
      <c r="A71" s="23" t="s">
        <v>152</v>
      </c>
      <c r="B71" s="24"/>
      <c r="C71" s="24"/>
      <c r="D71" s="24"/>
      <c r="E71" s="24"/>
      <c r="F71" s="24">
        <f t="shared" ref="F71:M71" si="7">SUM(F29+F49+F70)</f>
        <v>24</v>
      </c>
      <c r="G71" s="24">
        <f t="shared" si="7"/>
        <v>21</v>
      </c>
      <c r="H71" s="24">
        <f t="shared" si="7"/>
        <v>15.5</v>
      </c>
      <c r="I71" s="24">
        <f t="shared" si="7"/>
        <v>12.5</v>
      </c>
      <c r="J71" s="24">
        <f t="shared" si="7"/>
        <v>7</v>
      </c>
      <c r="K71" s="24">
        <f t="shared" si="7"/>
        <v>12</v>
      </c>
      <c r="L71" s="24">
        <f t="shared" si="7"/>
        <v>5</v>
      </c>
      <c r="M71" s="24">
        <f t="shared" si="7"/>
        <v>0</v>
      </c>
      <c r="N71" s="24">
        <f>SUM(N29+N37+N49+N70)</f>
        <v>115</v>
      </c>
      <c r="O71" s="24">
        <f>SUM(O29+O49+O70)</f>
        <v>1736</v>
      </c>
      <c r="P71" s="24">
        <f>SUM(P29+P49+P70)</f>
        <v>1672</v>
      </c>
      <c r="Q71" s="24">
        <f>SUM(Q29+Q49+Q70)</f>
        <v>72</v>
      </c>
      <c r="R71" s="70"/>
      <c r="S71" s="71"/>
    </row>
    <row r="73" ht="39.75" customHeight="1" spans="5:18"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customHeight="1" spans="5:5">
      <c r="E74" s="5"/>
    </row>
    <row r="75" spans="4:19"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5:5">
      <c r="E76" s="64"/>
    </row>
  </sheetData>
  <mergeCells count="37">
    <mergeCell ref="A1:S1"/>
    <mergeCell ref="F2:M2"/>
    <mergeCell ref="P2:Q2"/>
    <mergeCell ref="C29:E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C49:E49"/>
    <mergeCell ref="C70:E70"/>
    <mergeCell ref="A71:E71"/>
    <mergeCell ref="A4:A37"/>
    <mergeCell ref="A38:A70"/>
    <mergeCell ref="B4:B29"/>
    <mergeCell ref="B30:B37"/>
    <mergeCell ref="B38:B48"/>
    <mergeCell ref="B50:B70"/>
    <mergeCell ref="C2:C3"/>
    <mergeCell ref="D2:D3"/>
    <mergeCell ref="E2:E3"/>
    <mergeCell ref="N2:N3"/>
    <mergeCell ref="O2:O3"/>
    <mergeCell ref="R2:R3"/>
    <mergeCell ref="S2:S3"/>
    <mergeCell ref="A2:B3"/>
    <mergeCell ref="P30:S3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3.14改</vt:lpstr>
      <vt:lpstr>2.8改</vt:lpstr>
      <vt:lpstr>3.12</vt:lpstr>
      <vt:lpstr>sheet1</vt:lpstr>
      <vt:lpstr>1.27改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2025-03-06T05:48:00Z</cp:lastPrinted>
  <dcterms:modified xsi:type="dcterms:W3CDTF">2025-06-06T01:44:35Z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