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8" r:id="rId1"/>
  </sheets>
  <definedNames>
    <definedName name="_xlnm._FilterDatabase" localSheetId="0" hidden="1">sheet1!$A$3:$U$68</definedName>
    <definedName name="_xlnm.Print_Titles" localSheetId="0">sheet1!$1:$3</definedName>
  </definedNames>
  <calcPr calcId="191029" concurrentManualCount="16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<sst xmlns="http://schemas.openxmlformats.org/spreadsheetml/2006/main" count="320" uniqueCount="158">
  <si>
    <r>
      <rPr>
        <b/>
        <sz val="11"/>
        <color theme="1"/>
        <rFont val="宋体"/>
        <charset val="134"/>
      </rPr>
      <t>信息管理与信息系统专业（商务智能）本科学分制指导性教学计划表</t>
    </r>
    <r>
      <rPr>
        <b/>
        <sz val="11"/>
        <color theme="1"/>
        <rFont val="Times New Roman"/>
        <charset val="134"/>
      </rPr>
      <t>(2025)</t>
    </r>
  </si>
  <si>
    <r>
      <rPr>
        <sz val="9"/>
        <color theme="1"/>
        <rFont val="宋体"/>
        <charset val="134"/>
      </rPr>
      <t>课程类型</t>
    </r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</si>
  <si>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</si>
  <si>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</si>
  <si>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</si>
  <si>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</si>
  <si>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分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数</t>
    </r>
  </si>
  <si>
    <r>
      <rPr>
        <sz val="9"/>
        <color theme="1"/>
        <rFont val="宋体"/>
        <charset val="134"/>
      </rPr>
      <t>总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</si>
  <si>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</si>
  <si>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</si>
  <si>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</si>
  <si>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</si>
  <si>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</si>
  <si>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r>
      <rPr>
        <sz val="9"/>
        <color theme="1"/>
        <rFont val="宋体"/>
        <charset val="134"/>
      </rPr>
      <t>通识教育</t>
    </r>
  </si>
  <si>
    <r>
      <rPr>
        <sz val="9"/>
        <color theme="1"/>
        <rFont val="宋体"/>
        <charset val="134"/>
      </rPr>
      <t>通识教育必修课</t>
    </r>
  </si>
  <si>
    <t>STU21002A</t>
  </si>
  <si>
    <r>
      <rPr>
        <sz val="9"/>
        <color theme="1"/>
        <rFont val="宋体"/>
        <charset val="134"/>
      </rPr>
      <t>军事理论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Military Theory</t>
    </r>
  </si>
  <si>
    <r>
      <rPr>
        <sz val="9"/>
        <color theme="1"/>
        <rFont val="宋体"/>
        <charset val="134"/>
      </rPr>
      <t>学生处</t>
    </r>
  </si>
  <si>
    <r>
      <rPr>
        <sz val="9"/>
        <color theme="1"/>
        <rFont val="宋体"/>
        <charset val="134"/>
      </rPr>
      <t>考试</t>
    </r>
  </si>
  <si>
    <r>
      <rPr>
        <sz val="9"/>
        <color theme="1"/>
        <rFont val="宋体"/>
        <charset val="134"/>
      </rPr>
      <t>国家安全教育</t>
    </r>
  </si>
  <si>
    <r>
      <rPr>
        <sz val="9"/>
        <color theme="1"/>
        <rFont val="宋体"/>
        <charset val="134"/>
      </rPr>
      <t>考查</t>
    </r>
  </si>
  <si>
    <r>
      <rPr>
        <sz val="9"/>
        <color theme="1"/>
        <rFont val="宋体"/>
        <charset val="134"/>
      </rPr>
      <t>思想道德与法治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Ideological and Moral Education &amp; Rule of Law</t>
    </r>
  </si>
  <si>
    <r>
      <rPr>
        <sz val="9"/>
        <color theme="1"/>
        <rFont val="宋体"/>
        <charset val="134"/>
      </rPr>
      <t>马克思主义学院</t>
    </r>
  </si>
  <si>
    <t>060024A</t>
  </si>
  <si>
    <r>
      <rPr>
        <sz val="9"/>
        <color theme="1"/>
        <rFont val="宋体"/>
        <charset val="134"/>
      </rPr>
      <t>毛泽东思想和中国特色社会主义理论体系概论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</si>
  <si>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>060102B</t>
  </si>
  <si>
    <r>
      <rPr>
        <sz val="9"/>
        <color theme="1"/>
        <rFont val="宋体"/>
        <charset val="134"/>
      </rPr>
      <t>习近平新时代中国特色社会主义思想概论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Xi Jinping Thought on Socialism with Chinese Characteristics for a New Era</t>
    </r>
  </si>
  <si>
    <t>060012A</t>
  </si>
  <si>
    <r>
      <rPr>
        <sz val="9"/>
        <color theme="1"/>
        <rFont val="宋体"/>
        <charset val="134"/>
      </rPr>
      <t>马克思主义基本原理概论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Introduction to the basic principles of Marxism</t>
    </r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</si>
  <si>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</si>
  <si>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Chinese Modern and Contemporary History</t>
    </r>
  </si>
  <si>
    <t>060051B</t>
  </si>
  <si>
    <r>
      <rPr>
        <sz val="9"/>
        <color theme="1"/>
        <rFont val="宋体"/>
        <charset val="134"/>
      </rPr>
      <t>形势与政策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Situation and Policy</t>
    </r>
  </si>
  <si>
    <t>10525001A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</si>
  <si>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College Students Mental Health Course Description</t>
    </r>
  </si>
  <si>
    <t>130014A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</si>
  <si>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I
College English I</t>
    </r>
  </si>
  <si>
    <r>
      <rPr>
        <sz val="9"/>
        <color theme="1"/>
        <rFont val="宋体"/>
        <charset val="134"/>
      </rPr>
      <t>外国语学院</t>
    </r>
  </si>
  <si>
    <t>130024A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</si>
  <si>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II
College English II</t>
    </r>
  </si>
  <si>
    <t>120095A</t>
  </si>
  <si>
    <r>
      <rPr>
        <sz val="9"/>
        <color theme="1"/>
        <rFont val="宋体"/>
        <charset val="134"/>
      </rPr>
      <t>高等数学</t>
    </r>
    <r>
      <rPr>
        <sz val="9"/>
        <color theme="1"/>
        <rFont val="Times New Roman"/>
        <charset val="134"/>
      </rPr>
      <t xml:space="preserve">Ⅰ
</t>
    </r>
    <r>
      <rPr>
        <sz val="9"/>
        <color theme="1"/>
        <rFont val="Times New Roman"/>
        <charset val="134"/>
      </rPr>
      <t>Higher Mathematics</t>
    </r>
    <r>
      <rPr>
        <sz val="9"/>
        <color theme="1"/>
        <rFont val="Times New Roman"/>
        <charset val="134"/>
      </rPr>
      <t>Ⅰ</t>
    </r>
  </si>
  <si>
    <r>
      <rPr>
        <sz val="9"/>
        <color theme="1"/>
        <rFont val="宋体"/>
        <charset val="134"/>
      </rPr>
      <t>统计学院</t>
    </r>
  </si>
  <si>
    <t>120105A</t>
  </si>
  <si>
    <r>
      <rPr>
        <sz val="9"/>
        <color theme="1"/>
        <rFont val="宋体"/>
        <charset val="134"/>
      </rPr>
      <t>高等数学</t>
    </r>
    <r>
      <rPr>
        <sz val="9"/>
        <color theme="1"/>
        <rFont val="Times New Roman"/>
        <charset val="134"/>
      </rPr>
      <t xml:space="preserve">Ⅱ
</t>
    </r>
    <r>
      <rPr>
        <sz val="9"/>
        <color theme="1"/>
        <rFont val="Times New Roman"/>
        <charset val="134"/>
      </rPr>
      <t>Higher Mathematics</t>
    </r>
    <r>
      <rPr>
        <sz val="9"/>
        <color theme="1"/>
        <rFont val="Times New Roman"/>
        <charset val="134"/>
      </rPr>
      <t>Ⅱ</t>
    </r>
  </si>
  <si>
    <t>120043A</t>
  </si>
  <si>
    <r>
      <rPr>
        <sz val="9"/>
        <color theme="1"/>
        <rFont val="宋体"/>
        <charset val="134"/>
      </rPr>
      <t>线性代数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Linear Algebra</t>
    </r>
  </si>
  <si>
    <t>120074A</t>
  </si>
  <si>
    <r>
      <rPr>
        <sz val="9"/>
        <color theme="1"/>
        <rFont val="宋体"/>
        <charset val="134"/>
      </rPr>
      <t>概率论与数理统计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Probability Theory and Mathematics Statistics</t>
    </r>
  </si>
  <si>
    <t>2423012B</t>
  </si>
  <si>
    <r>
      <rPr>
        <sz val="9"/>
        <color theme="1"/>
        <rFont val="宋体"/>
        <charset val="134"/>
      </rPr>
      <t>人工智能导论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Introduction to Artificial Intelligence</t>
    </r>
  </si>
  <si>
    <r>
      <rPr>
        <sz val="9"/>
        <color theme="1"/>
        <rFont val="宋体"/>
        <charset val="134"/>
      </rPr>
      <t>管工学院</t>
    </r>
  </si>
  <si>
    <t>2125002A</t>
  </si>
  <si>
    <t>AI4Value：人工智能财经场景应用
AI4Value: Applications of AI in Financial Scenarios</t>
  </si>
  <si>
    <t>人工智能学院</t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</si>
  <si>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</si>
  <si>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</t>
    </r>
    <r>
      <rPr>
        <sz val="9"/>
        <color theme="1"/>
        <rFont val="Times New Roman"/>
        <charset val="134"/>
      </rPr>
      <t>Ⅰ</t>
    </r>
  </si>
  <si>
    <r>
      <rPr>
        <sz val="9"/>
        <color theme="1"/>
        <rFont val="宋体"/>
        <charset val="134"/>
      </rPr>
      <t>体育部</t>
    </r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</si>
  <si>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</si>
  <si>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 II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</si>
  <si>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</si>
  <si>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Ⅲ</t>
    </r>
    <r>
      <rPr>
        <sz val="9"/>
        <color theme="1"/>
        <rFont val="Times New Roman"/>
        <charset val="134"/>
      </rPr>
      <t xml:space="preserve"> 
College Physical Education </t>
    </r>
    <r>
      <rPr>
        <sz val="9"/>
        <color theme="1"/>
        <rFont val="Times New Roman"/>
        <charset val="134"/>
      </rPr>
      <t>Ⅲ</t>
    </r>
    <r>
      <rPr>
        <sz val="9"/>
        <color theme="1"/>
        <rFont val="Times New Roman"/>
        <charset val="134"/>
      </rPr>
      <t xml:space="preserve"> 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</si>
  <si>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</si>
  <si>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Ⅳ</t>
    </r>
    <r>
      <rPr>
        <sz val="9"/>
        <color theme="1"/>
        <rFont val="Times New Roman"/>
        <charset val="134"/>
      </rPr>
      <t xml:space="preserve">
College Physical Education </t>
    </r>
    <r>
      <rPr>
        <sz val="9"/>
        <color theme="1"/>
        <rFont val="Times New Roman"/>
        <charset val="134"/>
      </rPr>
      <t>Ⅳ</t>
    </r>
  </si>
  <si>
    <t>060142B</t>
  </si>
  <si>
    <r>
      <rPr>
        <sz val="9"/>
        <color theme="1"/>
        <rFont val="宋体"/>
        <charset val="134"/>
      </rPr>
      <t>应用写作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Practical Writing</t>
    </r>
  </si>
  <si>
    <t xml:space="preserve"> </t>
  </si>
  <si>
    <r>
      <rPr>
        <sz val="9"/>
        <color theme="1"/>
        <rFont val="宋体"/>
        <charset val="134"/>
      </rPr>
      <t>文传学院</t>
    </r>
  </si>
  <si>
    <r>
      <rPr>
        <b/>
        <sz val="9"/>
        <color theme="1"/>
        <rFont val="宋体"/>
        <charset val="134"/>
      </rPr>
      <t>小计</t>
    </r>
  </si>
  <si>
    <r>
      <rPr>
        <sz val="9"/>
        <color theme="1"/>
        <rFont val="宋体"/>
        <charset val="134"/>
      </rPr>
      <t>通识教育选修课</t>
    </r>
  </si>
  <si>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四史类</t>
    </r>
    <r>
      <rPr>
        <sz val="9"/>
        <color theme="1"/>
        <rFont val="Times New Roman"/>
        <charset val="134"/>
      </rPr>
      <t>”</t>
    </r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</si>
  <si>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</si>
  <si>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≥1</t>
  </si>
  <si>
    <r>
      <rPr>
        <sz val="9"/>
        <color theme="1"/>
        <rFont val="宋体"/>
        <charset val="134"/>
      </rPr>
      <t>本部分课程包含线下课程与网络课程，其中线下课程修读不少于</t>
    </r>
    <r>
      <rPr>
        <sz val="9"/>
        <color theme="1"/>
        <rFont val="Times New Roman"/>
        <charset val="134"/>
      </rPr>
      <t>5</t>
    </r>
    <r>
      <rPr>
        <sz val="9"/>
        <color theme="1"/>
        <rFont val="宋体"/>
        <charset val="134"/>
      </rPr>
      <t>学分</t>
    </r>
    <r>
      <rPr>
        <sz val="9"/>
        <color theme="1"/>
        <rFont val="Times New Roman"/>
        <charset val="134"/>
      </rPr>
      <t xml:space="preserve">
</t>
    </r>
  </si>
  <si>
    <r>
      <rPr>
        <sz val="9"/>
        <color theme="1"/>
        <rFont val="宋体"/>
        <charset val="134"/>
      </rPr>
      <t>审美体验与艺术鉴赏</t>
    </r>
  </si>
  <si>
    <t>≥2</t>
  </si>
  <si>
    <r>
      <rPr>
        <sz val="9"/>
        <color theme="1"/>
        <rFont val="宋体"/>
        <charset val="134"/>
      </rPr>
      <t>创新创业与职业发展</t>
    </r>
  </si>
  <si>
    <r>
      <rPr>
        <sz val="9"/>
        <color theme="1"/>
        <rFont val="宋体"/>
        <charset val="134"/>
      </rPr>
      <t>自然认知与科技文明</t>
    </r>
  </si>
  <si>
    <r>
      <rPr>
        <sz val="9"/>
        <color theme="1"/>
        <rFont val="宋体"/>
        <charset val="134"/>
      </rPr>
      <t>语言与跨文化交流</t>
    </r>
  </si>
  <si>
    <r>
      <rPr>
        <sz val="9"/>
        <color theme="1"/>
        <rFont val="宋体"/>
        <charset val="134"/>
      </rPr>
      <t>国学历史与哲学伦理</t>
    </r>
  </si>
  <si>
    <r>
      <rPr>
        <sz val="9"/>
        <color theme="1"/>
        <rFont val="宋体"/>
        <charset val="134"/>
      </rPr>
      <t>法律基础与公民修养</t>
    </r>
  </si>
  <si>
    <r>
      <rPr>
        <sz val="9"/>
        <color theme="1"/>
        <rFont val="宋体"/>
        <charset val="134"/>
      </rPr>
      <t>专业教育</t>
    </r>
  </si>
  <si>
    <r>
      <rPr>
        <sz val="9"/>
        <color theme="1"/>
        <rFont val="宋体"/>
        <charset val="134"/>
      </rPr>
      <t>专业必修课</t>
    </r>
  </si>
  <si>
    <t>2121024A</t>
  </si>
  <si>
    <r>
      <rPr>
        <sz val="9"/>
        <color theme="1"/>
        <rFont val="宋体"/>
        <charset val="134"/>
      </rPr>
      <t>程序设计基础与应用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Fundamentals of Programming Design and Applications</t>
    </r>
  </si>
  <si>
    <t>2+1</t>
  </si>
  <si>
    <t>020012A</t>
  </si>
  <si>
    <r>
      <rPr>
        <sz val="9"/>
        <color theme="1"/>
        <rFont val="宋体"/>
        <charset val="134"/>
      </rPr>
      <t>管理学</t>
    </r>
    <r>
      <rPr>
        <sz val="9"/>
        <color theme="1"/>
        <rFont val="Times New Roman"/>
        <charset val="134"/>
      </rPr>
      <t xml:space="preserve"> Management</t>
    </r>
  </si>
  <si>
    <r>
      <rPr>
        <sz val="9"/>
        <color theme="1"/>
        <rFont val="宋体"/>
        <charset val="134"/>
      </rPr>
      <t>　</t>
    </r>
  </si>
  <si>
    <r>
      <rPr>
        <sz val="9"/>
        <color theme="1"/>
        <rFont val="宋体"/>
        <charset val="134"/>
      </rPr>
      <t>工商学院</t>
    </r>
  </si>
  <si>
    <t>2121542B</t>
  </si>
  <si>
    <r>
      <rPr>
        <sz val="9"/>
        <color theme="1"/>
        <rFont val="宋体"/>
        <charset val="134"/>
      </rPr>
      <t>信息管理概论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Introduction to Information Management</t>
    </r>
  </si>
  <si>
    <t>072243A</t>
  </si>
  <si>
    <r>
      <rPr>
        <sz val="9"/>
        <color theme="1"/>
        <rFont val="宋体"/>
        <charset val="134"/>
      </rPr>
      <t>面向对象程序设计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Object-Oriented Programming Design</t>
    </r>
  </si>
  <si>
    <t>030012A</t>
  </si>
  <si>
    <r>
      <rPr>
        <sz val="9"/>
        <color theme="1"/>
        <rFont val="宋体"/>
        <charset val="134"/>
      </rPr>
      <t>经济学原理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Principles of Economics</t>
    </r>
  </si>
  <si>
    <r>
      <rPr>
        <sz val="9"/>
        <color theme="1"/>
        <rFont val="宋体"/>
        <charset val="134"/>
      </rPr>
      <t>经济学院</t>
    </r>
  </si>
  <si>
    <t>2121113A</t>
  </si>
  <si>
    <r>
      <rPr>
        <sz val="9"/>
        <color theme="1"/>
        <rFont val="宋体"/>
        <charset val="134"/>
      </rPr>
      <t>数据结构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Data Structure</t>
    </r>
  </si>
  <si>
    <t>2121123A</t>
  </si>
  <si>
    <r>
      <rPr>
        <sz val="9"/>
        <color theme="1"/>
        <rFont val="宋体"/>
        <charset val="134"/>
      </rPr>
      <t>计算机网络技术与应用</t>
    </r>
    <r>
      <rPr>
        <sz val="9"/>
        <color theme="1"/>
        <rFont val="Times New Roman"/>
        <charset val="134"/>
      </rPr>
      <t xml:space="preserve">
Techniques and Applications of Computer Networking</t>
    </r>
  </si>
  <si>
    <t>071403B</t>
  </si>
  <si>
    <r>
      <rPr>
        <sz val="9"/>
        <color theme="1"/>
        <rFont val="宋体"/>
        <charset val="134"/>
      </rPr>
      <t>数据分析理论与实践（双语）</t>
    </r>
    <r>
      <rPr>
        <sz val="9"/>
        <color theme="1"/>
        <rFont val="Times New Roman"/>
        <charset val="134"/>
      </rPr>
      <t xml:space="preserve">
Theory and Practice of Data Analysis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</si>
  <si>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2121133A</t>
  </si>
  <si>
    <r>
      <rPr>
        <sz val="9"/>
        <color theme="1"/>
        <rFont val="宋体"/>
        <charset val="134"/>
      </rPr>
      <t>数据库原理与应用</t>
    </r>
    <r>
      <rPr>
        <sz val="9"/>
        <color theme="1"/>
        <rFont val="Times New Roman"/>
        <charset val="134"/>
      </rPr>
      <t xml:space="preserve">
Principles and Applications of Database</t>
    </r>
  </si>
  <si>
    <r>
      <rPr>
        <sz val="8"/>
        <color theme="1"/>
        <rFont val="宋体"/>
        <charset val="134"/>
      </rPr>
      <t>　</t>
    </r>
  </si>
  <si>
    <t>070143A</t>
  </si>
  <si>
    <r>
      <rPr>
        <sz val="9"/>
        <color theme="1"/>
        <rFont val="宋体"/>
        <charset val="134"/>
      </rPr>
      <t>运筹学</t>
    </r>
    <r>
      <rPr>
        <sz val="9"/>
        <color theme="1"/>
        <rFont val="Times New Roman"/>
        <charset val="134"/>
      </rPr>
      <t xml:space="preserve"> Operations</t>
    </r>
  </si>
  <si>
    <t>070064A</t>
  </si>
  <si>
    <r>
      <rPr>
        <sz val="9"/>
        <color theme="1"/>
        <rFont val="宋体"/>
        <charset val="134"/>
      </rPr>
      <t>管理信息系统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Management Information System</t>
    </r>
  </si>
  <si>
    <t>2125213A</t>
  </si>
  <si>
    <r>
      <rPr>
        <sz val="9"/>
        <color theme="1"/>
        <rFont val="宋体"/>
        <charset val="134"/>
      </rPr>
      <t>商务智能与数据挖掘</t>
    </r>
    <r>
      <rPr>
        <sz val="9"/>
        <color theme="1"/>
        <rFont val="Times New Roman"/>
        <charset val="134"/>
      </rPr>
      <t xml:space="preserve">
Business Intelligence and Data Mining</t>
    </r>
  </si>
  <si>
    <t>2125143A</t>
  </si>
  <si>
    <r>
      <rPr>
        <sz val="9"/>
        <color theme="1"/>
        <rFont val="Times New Roman"/>
        <charset val="134"/>
      </rPr>
      <t>Web</t>
    </r>
    <r>
      <rPr>
        <sz val="9"/>
        <color theme="1"/>
        <rFont val="宋体"/>
        <charset val="134"/>
      </rPr>
      <t>开发技术与实践</t>
    </r>
    <r>
      <rPr>
        <sz val="9"/>
        <color theme="1"/>
        <rFont val="Times New Roman"/>
        <charset val="134"/>
      </rPr>
      <t xml:space="preserve">
Web Development Technologies and Practices</t>
    </r>
  </si>
  <si>
    <r>
      <rPr>
        <b/>
        <sz val="9"/>
        <color theme="1"/>
        <rFont val="宋体"/>
        <charset val="134"/>
      </rPr>
      <t>专业必修课程合计</t>
    </r>
  </si>
  <si>
    <r>
      <rPr>
        <sz val="9"/>
        <color theme="1"/>
        <rFont val="宋体"/>
        <charset val="134"/>
      </rPr>
      <t>专业选修课</t>
    </r>
  </si>
  <si>
    <t>2125132B</t>
  </si>
  <si>
    <r>
      <rPr>
        <sz val="9"/>
        <color theme="1"/>
        <rFont val="Times New Roman"/>
        <charset val="134"/>
      </rPr>
      <t>Python</t>
    </r>
    <r>
      <rPr>
        <sz val="9"/>
        <color theme="1"/>
        <rFont val="宋体"/>
        <charset val="134"/>
      </rPr>
      <t>程序设计</t>
    </r>
    <r>
      <rPr>
        <sz val="9"/>
        <color theme="1"/>
        <rFont val="Times New Roman"/>
        <charset val="134"/>
      </rPr>
      <t xml:space="preserve">
Python Programming</t>
    </r>
  </si>
  <si>
    <r>
      <rPr>
        <sz val="9"/>
        <rFont val="宋体"/>
        <charset val="134"/>
      </rPr>
      <t>管工学院</t>
    </r>
  </si>
  <si>
    <t>0425083A</t>
  </si>
  <si>
    <r>
      <rPr>
        <sz val="9"/>
        <color theme="1"/>
        <rFont val="宋体"/>
        <charset val="134"/>
      </rPr>
      <t>财务管理学</t>
    </r>
    <r>
      <rPr>
        <sz val="9"/>
        <color theme="1"/>
        <rFont val="Times New Roman"/>
        <charset val="134"/>
      </rPr>
      <t xml:space="preserve">
Financial Management</t>
    </r>
  </si>
  <si>
    <r>
      <rPr>
        <sz val="9"/>
        <rFont val="宋体"/>
        <charset val="134"/>
      </rPr>
      <t>会计学院</t>
    </r>
  </si>
  <si>
    <t>070423B</t>
  </si>
  <si>
    <r>
      <rPr>
        <sz val="9"/>
        <rFont val="宋体"/>
        <charset val="134"/>
      </rPr>
      <t>计算机硬件与系统软件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Computer Hardware and System Software</t>
    </r>
  </si>
  <si>
    <r>
      <rPr>
        <sz val="9"/>
        <rFont val="宋体"/>
        <charset val="134"/>
      </rPr>
      <t>　</t>
    </r>
  </si>
  <si>
    <t>071513B</t>
  </si>
  <si>
    <r>
      <rPr>
        <sz val="9"/>
        <rFont val="宋体"/>
        <charset val="134"/>
      </rPr>
      <t>信息安全技术与应用</t>
    </r>
    <r>
      <rPr>
        <sz val="9"/>
        <rFont val="Times New Roman"/>
        <charset val="134"/>
      </rPr>
      <t xml:space="preserve">
Information Security Technology and Application</t>
    </r>
  </si>
  <si>
    <t>2125182B</t>
  </si>
  <si>
    <r>
      <rPr>
        <sz val="9"/>
        <rFont val="宋体"/>
        <charset val="134"/>
      </rPr>
      <t>管理统计学</t>
    </r>
    <r>
      <rPr>
        <sz val="9"/>
        <rFont val="Times New Roman"/>
        <charset val="134"/>
      </rPr>
      <t xml:space="preserve">
Management Statistics</t>
    </r>
  </si>
  <si>
    <t>0225003B</t>
  </si>
  <si>
    <r>
      <rPr>
        <sz val="9"/>
        <rFont val="宋体"/>
        <charset val="134"/>
      </rPr>
      <t>供应链管理</t>
    </r>
    <r>
      <rPr>
        <sz val="9"/>
        <rFont val="Times New Roman"/>
        <charset val="134"/>
      </rPr>
      <t xml:space="preserve">
Supply Chain Management</t>
    </r>
  </si>
  <si>
    <r>
      <rPr>
        <sz val="9"/>
        <rFont val="宋体"/>
        <charset val="134"/>
      </rPr>
      <t>工商学院</t>
    </r>
  </si>
  <si>
    <t>2125193B</t>
  </si>
  <si>
    <r>
      <rPr>
        <sz val="9"/>
        <rFont val="宋体"/>
        <charset val="134"/>
      </rPr>
      <t>建模与仿真</t>
    </r>
    <r>
      <rPr>
        <sz val="9"/>
        <rFont val="Times New Roman"/>
        <charset val="134"/>
      </rPr>
      <t xml:space="preserve">
Modeling and Simulation</t>
    </r>
  </si>
  <si>
    <t>071443A</t>
  </si>
  <si>
    <r>
      <rPr>
        <sz val="9"/>
        <rFont val="宋体"/>
        <charset val="134"/>
      </rPr>
      <t>计量分析方法与建模</t>
    </r>
    <r>
      <rPr>
        <sz val="9"/>
        <rFont val="Times New Roman"/>
        <charset val="134"/>
      </rPr>
      <t xml:space="preserve"> 
Econometrics Analysis Method and Modeling</t>
    </r>
  </si>
  <si>
    <t>2121473B</t>
  </si>
  <si>
    <r>
      <rPr>
        <sz val="9"/>
        <rFont val="宋体"/>
        <charset val="134"/>
      </rPr>
      <t>大数据分布式应用</t>
    </r>
    <r>
      <rPr>
        <sz val="9"/>
        <rFont val="Times New Roman"/>
        <charset val="134"/>
      </rPr>
      <t xml:space="preserve">
Application of Distributed Computation and Big Data</t>
    </r>
  </si>
  <si>
    <t>2121462B</t>
  </si>
  <si>
    <r>
      <rPr>
        <sz val="9"/>
        <rFont val="宋体"/>
        <charset val="134"/>
      </rPr>
      <t>创业管理</t>
    </r>
    <r>
      <rPr>
        <sz val="9"/>
        <rFont val="Times New Roman"/>
        <charset val="134"/>
      </rPr>
      <t xml:space="preserve">
Entrepreneurship Management</t>
    </r>
  </si>
  <si>
    <t>2125152B</t>
  </si>
  <si>
    <r>
      <rPr>
        <sz val="9"/>
        <rFont val="宋体"/>
        <charset val="134"/>
      </rPr>
      <t>商务智能数据建模与可视化</t>
    </r>
    <r>
      <rPr>
        <sz val="9"/>
        <rFont val="Times New Roman"/>
        <charset val="134"/>
      </rPr>
      <t xml:space="preserve">
Business Intelligence Data Modeling and Visualization</t>
    </r>
  </si>
  <si>
    <t>1+1</t>
  </si>
  <si>
    <t>070374B</t>
  </si>
  <si>
    <r>
      <rPr>
        <sz val="9"/>
        <rFont val="Times New Roman"/>
        <charset val="134"/>
      </rPr>
      <t>ERP</t>
    </r>
    <r>
      <rPr>
        <sz val="9"/>
        <rFont val="宋体"/>
        <charset val="134"/>
      </rPr>
      <t>系统应用实务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Practice of ERP Systems</t>
    </r>
  </si>
  <si>
    <t>2121573B</t>
  </si>
  <si>
    <r>
      <rPr>
        <sz val="9"/>
        <rFont val="宋体"/>
        <charset val="134"/>
      </rPr>
      <t>优化与决策</t>
    </r>
    <r>
      <rPr>
        <sz val="9"/>
        <rFont val="Times New Roman"/>
        <charset val="134"/>
      </rPr>
      <t xml:space="preserve">
Optimization and Decision</t>
    </r>
  </si>
  <si>
    <t>070173B</t>
  </si>
  <si>
    <r>
      <rPr>
        <sz val="9"/>
        <rFont val="Times New Roman"/>
        <charset val="134"/>
      </rPr>
      <t>IT</t>
    </r>
    <r>
      <rPr>
        <sz val="9"/>
        <rFont val="宋体"/>
        <charset val="134"/>
      </rPr>
      <t>项目管理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IT Project Management</t>
    </r>
  </si>
  <si>
    <t>2125202B</t>
  </si>
  <si>
    <r>
      <rPr>
        <sz val="9"/>
        <rFont val="宋体"/>
        <charset val="134"/>
      </rPr>
      <t>商务智能系统分析与设计</t>
    </r>
    <r>
      <rPr>
        <sz val="9"/>
        <rFont val="Times New Roman"/>
        <charset val="134"/>
      </rPr>
      <t xml:space="preserve">
‌Analysis and Design of Business Intelligence Systems</t>
    </r>
  </si>
  <si>
    <t>2125122B</t>
  </si>
  <si>
    <r>
      <rPr>
        <sz val="9"/>
        <rFont val="Times New Roman"/>
        <charset val="134"/>
      </rPr>
      <t>AI</t>
    </r>
    <r>
      <rPr>
        <sz val="9"/>
        <rFont val="宋体"/>
        <charset val="134"/>
      </rPr>
      <t>与商业模式设计</t>
    </r>
    <r>
      <rPr>
        <sz val="9"/>
        <rFont val="Times New Roman"/>
        <charset val="134"/>
      </rPr>
      <t xml:space="preserve">
AI and Business Model Design</t>
    </r>
  </si>
  <si>
    <t>2121562B</t>
  </si>
  <si>
    <r>
      <rPr>
        <sz val="9"/>
        <rFont val="宋体"/>
        <charset val="134"/>
      </rPr>
      <t>学术写作与专业前沿</t>
    </r>
    <r>
      <rPr>
        <sz val="9"/>
        <rFont val="Times New Roman"/>
        <charset val="134"/>
      </rPr>
      <t xml:space="preserve">
Academic Writing and Frontiers</t>
    </r>
  </si>
  <si>
    <r>
      <rPr>
        <sz val="9"/>
        <color indexed="8"/>
        <rFont val="宋体"/>
        <charset val="134"/>
      </rPr>
      <t>　</t>
    </r>
  </si>
  <si>
    <r>
      <rPr>
        <b/>
        <sz val="9"/>
        <color theme="1"/>
        <rFont val="宋体"/>
        <charset val="134"/>
      </rPr>
      <t>专业选修课程合计</t>
    </r>
  </si>
  <si>
    <r>
      <rPr>
        <b/>
        <sz val="9"/>
        <color theme="1"/>
        <rFont val="宋体"/>
        <charset val="134"/>
      </rPr>
      <t>总计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</si>
</sst>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9">
    <font>
      <sz val="11"/>
      <color indexed="8"/>
      <name val="宋体"/>
      <charset val="134"/>
    </font>
    <font>
      <b/>
      <sz val="11"/>
      <color theme="1"/>
      <name val="Times New Roman"/>
      <charset val="134"/>
    </font>
    <font>
      <sz val="11"/>
      <color theme="1"/>
      <name val="Times New Roman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Times New Roman"/>
      <charset val="134"/>
    </font>
    <font>
      <sz val="9"/>
      <name val="Times New Roman"/>
      <charset val="134"/>
    </font>
    <font>
      <b/>
      <sz val="9"/>
      <color theme="1"/>
      <name val="Times New Roman"/>
      <charset val="134"/>
    </font>
    <font>
      <sz val="9"/>
      <color indexed="8"/>
      <name val="Times New Roman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b/>
      <sz val="14"/>
      <color indexed="8"/>
      <name val="Times New Roman"/>
      <charset val="134"/>
    </font>
    <font>
      <sz val="9"/>
      <color theme="1"/>
      <name val="宋体"/>
      <charset val="134"/>
    </font>
    <font>
      <sz val="8"/>
      <color indexed="8"/>
      <name val="Times New Roman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color theme="1"/>
      <name val="宋体"/>
      <charset val="134"/>
    </font>
    <font>
      <sz val="9"/>
      <color indexed="8"/>
      <name val="宋体"/>
      <charset val="134"/>
    </font>
    <font>
      <b/>
      <sz val="11"/>
      <color theme="1"/>
      <name val="宋体"/>
      <charset val="134"/>
    </font>
    <font>
      <sz val="8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3" borderId="13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16" applyNumberFormat="0" applyAlignment="0" applyProtection="0">
      <alignment vertical="center"/>
    </xf>
    <xf numFmtId="0" fontId="25" fillId="5" borderId="17" applyNumberFormat="0" applyAlignment="0" applyProtection="0">
      <alignment vertical="center"/>
    </xf>
    <xf numFmtId="0" fontId="26" fillId="5" borderId="16" applyNumberFormat="0" applyAlignment="0" applyProtection="0">
      <alignment vertical="center"/>
    </xf>
    <xf numFmtId="0" fontId="27" fillId="6" borderId="18" applyNumberFormat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 applyProtection="0">
      <alignment vertical="center"/>
    </xf>
  </cellStyleXfs>
  <cellXfs count="62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2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textRotation="255" wrapText="1"/>
    </xf>
    <xf numFmtId="0" fontId="4" fillId="2" borderId="3" xfId="0" applyNumberFormat="1" applyFont="1" applyFill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>
      <alignment vertical="center"/>
    </xf>
    <xf numFmtId="0" fontId="2" fillId="2" borderId="3" xfId="0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textRotation="255" wrapText="1"/>
    </xf>
    <xf numFmtId="0" fontId="4" fillId="2" borderId="5" xfId="0" applyFont="1" applyFill="1" applyBorder="1" applyAlignment="1">
      <alignment horizontal="center" vertical="center" textRotation="255" wrapText="1"/>
    </xf>
    <xf numFmtId="0" fontId="9" fillId="2" borderId="3" xfId="0" applyNumberFormat="1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textRotation="255" wrapText="1"/>
    </xf>
    <xf numFmtId="0" fontId="4" fillId="2" borderId="3" xfId="0" applyNumberFormat="1" applyFont="1" applyFill="1" applyBorder="1" applyAlignment="1">
      <alignment horizontal="center" vertical="center" textRotation="255" wrapText="1" readingOrder="1"/>
    </xf>
    <xf numFmtId="0" fontId="6" fillId="2" borderId="3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6" fillId="2" borderId="3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>
      <alignment vertical="center"/>
    </xf>
    <xf numFmtId="0" fontId="6" fillId="0" borderId="3" xfId="5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justify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3" xfId="0" applyFont="1" applyFill="1" applyBorder="1">
      <alignment vertical="center"/>
    </xf>
    <xf numFmtId="176" fontId="6" fillId="2" borderId="3" xfId="0" applyNumberFormat="1" applyFont="1" applyFill="1" applyBorder="1" applyAlignment="1">
      <alignment horizontal="center" vertical="center"/>
    </xf>
    <xf numFmtId="176" fontId="6" fillId="2" borderId="3" xfId="0" applyNumberFormat="1" applyFont="1" applyFill="1" applyBorder="1">
      <alignment vertical="center"/>
    </xf>
    <xf numFmtId="0" fontId="12" fillId="2" borderId="3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1" fillId="2" borderId="3" xfId="0" applyFont="1" applyFill="1" applyBorder="1">
      <alignment vertical="center"/>
    </xf>
    <xf numFmtId="0" fontId="13" fillId="2" borderId="0" xfId="0" applyFont="1" applyFill="1" applyAlignment="1">
      <alignment horizontal="justify" vertical="center"/>
    </xf>
    <xf numFmtId="0" fontId="7" fillId="2" borderId="3" xfId="0" applyNumberFormat="1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 quotePrefix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_Sheet1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72"/>
  <sheetViews>
    <sheetView tabSelected="1" topLeftCell="A18" workbookViewId="0">
      <selection activeCell="R21" sqref="R21"/>
    </sheetView>
  </sheetViews>
  <sheetFormatPr defaultColWidth="9" defaultRowHeight="13.8"/>
  <cols>
    <col min="1" max="1" width="2.26851851851852" style="3" customWidth="1"/>
    <col min="2" max="2" width="2.4537037037037" style="3" customWidth="1"/>
    <col min="3" max="3" width="3" style="3" customWidth="1"/>
    <col min="4" max="4" width="9.62962962962963" style="3" customWidth="1"/>
    <col min="5" max="5" width="18.4537037037037" style="4" customWidth="1"/>
    <col min="6" max="13" width="3.4537037037037" style="3" customWidth="1"/>
    <col min="14" max="14" width="3.62962962962963" style="3" customWidth="1"/>
    <col min="15" max="15" width="5.62962962962963" style="3" customWidth="1"/>
    <col min="16" max="16" width="4.09259259259259" style="3" customWidth="1"/>
    <col min="17" max="17" width="3.90740740740741" style="3" customWidth="1"/>
    <col min="18" max="18" width="7.09259259259259" style="3" customWidth="1"/>
    <col min="19" max="19" width="3.90740740740741" style="3" customWidth="1"/>
    <col min="20" max="20" width="2.90740740740741" style="5" customWidth="1"/>
    <col min="21" max="21" width="6.90740740740741" style="5" hidden="1" customWidth="1"/>
    <col min="22" max="16384" width="9" style="5"/>
  </cols>
  <sheetData>
    <row r="1" ht="24" customHeight="1" spans="1:19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ht="25.5" customHeight="1" spans="1:19">
      <c r="A2" s="8" t="s">
        <v>1</v>
      </c>
      <c r="B2" s="8"/>
      <c r="C2" s="8" t="s">
        <v>2</v>
      </c>
      <c r="D2" s="8" t="s">
        <v>3</v>
      </c>
      <c r="E2" s="8" t="s">
        <v>4</v>
      </c>
      <c r="F2" s="9" t="s">
        <v>5</v>
      </c>
      <c r="G2" s="9"/>
      <c r="H2" s="9"/>
      <c r="I2" s="9"/>
      <c r="J2" s="9"/>
      <c r="K2" s="9"/>
      <c r="L2" s="9"/>
      <c r="M2" s="9"/>
      <c r="N2" s="8" t="s">
        <v>6</v>
      </c>
      <c r="O2" s="8" t="s">
        <v>7</v>
      </c>
      <c r="P2" s="9" t="s">
        <v>8</v>
      </c>
      <c r="Q2" s="9"/>
      <c r="R2" s="8" t="s">
        <v>9</v>
      </c>
      <c r="S2" s="8" t="s">
        <v>10</v>
      </c>
    </row>
    <row r="3" ht="25.5" customHeight="1" spans="1:19">
      <c r="A3" s="10"/>
      <c r="B3" s="10"/>
      <c r="C3" s="11"/>
      <c r="D3" s="11"/>
      <c r="E3" s="11"/>
      <c r="F3" s="11">
        <v>1</v>
      </c>
      <c r="G3" s="11">
        <v>2</v>
      </c>
      <c r="H3" s="11">
        <v>3</v>
      </c>
      <c r="I3" s="11">
        <v>4</v>
      </c>
      <c r="J3" s="11">
        <v>5</v>
      </c>
      <c r="K3" s="11">
        <v>6</v>
      </c>
      <c r="L3" s="11">
        <v>7</v>
      </c>
      <c r="M3" s="11">
        <v>8</v>
      </c>
      <c r="N3" s="11"/>
      <c r="O3" s="11"/>
      <c r="P3" s="10" t="s">
        <v>11</v>
      </c>
      <c r="Q3" s="10" t="s">
        <v>12</v>
      </c>
      <c r="R3" s="11"/>
      <c r="S3" s="11"/>
    </row>
    <row r="4" ht="21" customHeight="1" spans="1:19">
      <c r="A4" s="12" t="s">
        <v>13</v>
      </c>
      <c r="B4" s="10" t="s">
        <v>14</v>
      </c>
      <c r="C4" s="11">
        <v>1</v>
      </c>
      <c r="D4" s="11" t="s">
        <v>15</v>
      </c>
      <c r="E4" s="13" t="s">
        <v>16</v>
      </c>
      <c r="F4" s="14">
        <v>2</v>
      </c>
      <c r="G4" s="14"/>
      <c r="H4" s="14"/>
      <c r="I4" s="14"/>
      <c r="J4" s="14"/>
      <c r="K4" s="14"/>
      <c r="L4" s="14"/>
      <c r="M4" s="14"/>
      <c r="N4" s="14">
        <v>2</v>
      </c>
      <c r="O4" s="14">
        <v>32</v>
      </c>
      <c r="P4" s="14">
        <v>32</v>
      </c>
      <c r="Q4" s="14"/>
      <c r="R4" s="14" t="s">
        <v>17</v>
      </c>
      <c r="S4" s="14" t="s">
        <v>18</v>
      </c>
    </row>
    <row r="5" ht="20" customHeight="1" spans="1:19">
      <c r="A5" s="12"/>
      <c r="B5" s="10"/>
      <c r="C5" s="11">
        <v>2</v>
      </c>
      <c r="D5" s="11"/>
      <c r="E5" s="13" t="s">
        <v>19</v>
      </c>
      <c r="F5" s="14">
        <v>1</v>
      </c>
      <c r="H5" s="15"/>
      <c r="I5" s="14"/>
      <c r="J5" s="14"/>
      <c r="K5" s="14"/>
      <c r="L5" s="14"/>
      <c r="M5" s="14"/>
      <c r="N5" s="14">
        <v>1</v>
      </c>
      <c r="O5" s="14">
        <v>16</v>
      </c>
      <c r="P5" s="14">
        <v>16</v>
      </c>
      <c r="Q5" s="14"/>
      <c r="R5" s="14" t="s">
        <v>17</v>
      </c>
      <c r="S5" s="14" t="s">
        <v>20</v>
      </c>
    </row>
    <row r="6" ht="36" spans="1:19">
      <c r="A6" s="12"/>
      <c r="B6" s="10"/>
      <c r="C6" s="11">
        <v>3</v>
      </c>
      <c r="D6" s="11">
        <v>1921041</v>
      </c>
      <c r="E6" s="13" t="s">
        <v>21</v>
      </c>
      <c r="F6" s="14">
        <v>2</v>
      </c>
      <c r="G6" s="14"/>
      <c r="H6" s="14"/>
      <c r="I6" s="15"/>
      <c r="J6" s="14"/>
      <c r="K6" s="14"/>
      <c r="L6" s="14"/>
      <c r="M6" s="14"/>
      <c r="N6" s="14">
        <v>2</v>
      </c>
      <c r="O6" s="14">
        <v>32</v>
      </c>
      <c r="P6" s="14">
        <v>32</v>
      </c>
      <c r="Q6" s="14"/>
      <c r="R6" s="14" t="s">
        <v>22</v>
      </c>
      <c r="S6" s="14" t="s">
        <v>20</v>
      </c>
    </row>
    <row r="7" ht="82.8" spans="1:19">
      <c r="A7" s="12"/>
      <c r="B7" s="10"/>
      <c r="C7" s="11">
        <v>4</v>
      </c>
      <c r="D7" s="11" t="s">
        <v>23</v>
      </c>
      <c r="E7" s="13" t="s">
        <v>24</v>
      </c>
      <c r="F7" s="14"/>
      <c r="G7" s="14">
        <v>2</v>
      </c>
      <c r="H7" s="16"/>
      <c r="I7" s="14"/>
      <c r="J7" s="14"/>
      <c r="K7" s="14"/>
      <c r="L7" s="14"/>
      <c r="M7" s="14"/>
      <c r="N7" s="14">
        <v>2</v>
      </c>
      <c r="O7" s="14">
        <v>32</v>
      </c>
      <c r="P7" s="14">
        <v>32</v>
      </c>
      <c r="Q7" s="14"/>
      <c r="R7" s="14" t="s">
        <v>22</v>
      </c>
      <c r="S7" s="14" t="s">
        <v>18</v>
      </c>
    </row>
    <row r="8" ht="70.8" spans="1:19">
      <c r="A8" s="12"/>
      <c r="B8" s="10"/>
      <c r="C8" s="11">
        <v>5</v>
      </c>
      <c r="D8" s="11" t="s">
        <v>25</v>
      </c>
      <c r="E8" s="13" t="s">
        <v>26</v>
      </c>
      <c r="F8" s="14"/>
      <c r="G8" s="14">
        <v>2</v>
      </c>
      <c r="H8" s="14"/>
      <c r="I8" s="14"/>
      <c r="J8" s="14"/>
      <c r="K8" s="14"/>
      <c r="L8" s="14"/>
      <c r="M8" s="14"/>
      <c r="N8" s="14">
        <v>2</v>
      </c>
      <c r="O8" s="14">
        <v>32</v>
      </c>
      <c r="P8" s="14">
        <v>32</v>
      </c>
      <c r="Q8" s="14"/>
      <c r="R8" s="14" t="s">
        <v>22</v>
      </c>
      <c r="S8" s="14" t="s">
        <v>20</v>
      </c>
    </row>
    <row r="9" ht="46.8" spans="1:19">
      <c r="A9" s="12"/>
      <c r="B9" s="10"/>
      <c r="C9" s="11">
        <v>6</v>
      </c>
      <c r="D9" s="11" t="s">
        <v>27</v>
      </c>
      <c r="E9" s="13" t="s">
        <v>28</v>
      </c>
      <c r="F9" s="17"/>
      <c r="G9" s="17"/>
      <c r="H9" s="14">
        <v>2</v>
      </c>
      <c r="I9" s="17"/>
      <c r="J9" s="17"/>
      <c r="K9" s="17"/>
      <c r="L9" s="17"/>
      <c r="M9" s="17"/>
      <c r="N9" s="14">
        <v>2</v>
      </c>
      <c r="O9" s="14">
        <v>32</v>
      </c>
      <c r="P9" s="14">
        <v>32</v>
      </c>
      <c r="Q9" s="14"/>
      <c r="R9" s="14" t="s">
        <v>22</v>
      </c>
      <c r="S9" s="14" t="s">
        <v>18</v>
      </c>
    </row>
    <row r="10" ht="36" spans="1:19">
      <c r="A10" s="12"/>
      <c r="B10" s="10"/>
      <c r="C10" s="11">
        <v>7</v>
      </c>
      <c r="D10" s="11" t="s">
        <v>29</v>
      </c>
      <c r="E10" s="13" t="s">
        <v>30</v>
      </c>
      <c r="F10" s="17"/>
      <c r="G10" s="17"/>
      <c r="H10" s="17"/>
      <c r="I10" s="14">
        <v>2</v>
      </c>
      <c r="J10" s="17"/>
      <c r="K10" s="17"/>
      <c r="L10" s="17"/>
      <c r="M10" s="17"/>
      <c r="N10" s="14">
        <v>2</v>
      </c>
      <c r="O10" s="14">
        <v>32</v>
      </c>
      <c r="P10" s="14">
        <v>32</v>
      </c>
      <c r="Q10" s="14"/>
      <c r="R10" s="14" t="s">
        <v>22</v>
      </c>
      <c r="S10" s="14" t="s">
        <v>20</v>
      </c>
    </row>
    <row r="11" ht="32.4" spans="1:19">
      <c r="A11" s="12"/>
      <c r="B11" s="10"/>
      <c r="C11" s="11">
        <v>8</v>
      </c>
      <c r="D11" s="11" t="s">
        <v>31</v>
      </c>
      <c r="E11" s="13" t="s">
        <v>32</v>
      </c>
      <c r="F11" s="14"/>
      <c r="G11" s="14"/>
      <c r="H11" s="14">
        <v>1</v>
      </c>
      <c r="I11" s="14"/>
      <c r="J11" s="14"/>
      <c r="K11" s="14"/>
      <c r="L11" s="14"/>
      <c r="M11" s="14"/>
      <c r="N11" s="14">
        <v>1</v>
      </c>
      <c r="O11" s="14">
        <v>16</v>
      </c>
      <c r="P11" s="14">
        <v>16</v>
      </c>
      <c r="Q11" s="14"/>
      <c r="R11" s="14" t="s">
        <v>22</v>
      </c>
      <c r="S11" s="14" t="s">
        <v>20</v>
      </c>
    </row>
    <row r="12" ht="36" spans="1:19">
      <c r="A12" s="12"/>
      <c r="B12" s="10"/>
      <c r="C12" s="11">
        <v>9</v>
      </c>
      <c r="D12" s="11" t="s">
        <v>33</v>
      </c>
      <c r="E12" s="13" t="s">
        <v>34</v>
      </c>
      <c r="F12" s="14"/>
      <c r="G12" s="18">
        <v>1</v>
      </c>
      <c r="H12" s="14"/>
      <c r="I12" s="14"/>
      <c r="J12" s="14"/>
      <c r="K12" s="14"/>
      <c r="L12" s="14"/>
      <c r="M12" s="14"/>
      <c r="N12" s="14">
        <v>1</v>
      </c>
      <c r="O12" s="14">
        <v>16</v>
      </c>
      <c r="P12" s="14">
        <v>16</v>
      </c>
      <c r="Q12" s="14"/>
      <c r="R12" s="14" t="s">
        <v>17</v>
      </c>
      <c r="S12" s="14" t="s">
        <v>20</v>
      </c>
    </row>
    <row r="13" ht="24" spans="1:19">
      <c r="A13" s="12"/>
      <c r="B13" s="10"/>
      <c r="C13" s="11">
        <v>10</v>
      </c>
      <c r="D13" s="11" t="s">
        <v>35</v>
      </c>
      <c r="E13" s="13" t="s">
        <v>36</v>
      </c>
      <c r="F13" s="14">
        <v>4</v>
      </c>
      <c r="G13" s="14"/>
      <c r="H13" s="14"/>
      <c r="I13" s="14"/>
      <c r="J13" s="14"/>
      <c r="K13" s="14"/>
      <c r="L13" s="14"/>
      <c r="M13" s="14"/>
      <c r="N13" s="14">
        <v>4</v>
      </c>
      <c r="O13" s="14">
        <v>64</v>
      </c>
      <c r="P13" s="14">
        <v>64</v>
      </c>
      <c r="Q13" s="14"/>
      <c r="R13" s="14" t="s">
        <v>37</v>
      </c>
      <c r="S13" s="14" t="s">
        <v>18</v>
      </c>
    </row>
    <row r="14" ht="24" spans="1:19">
      <c r="A14" s="12"/>
      <c r="B14" s="10"/>
      <c r="C14" s="11">
        <v>11</v>
      </c>
      <c r="D14" s="11" t="s">
        <v>38</v>
      </c>
      <c r="E14" s="13" t="s">
        <v>39</v>
      </c>
      <c r="F14" s="14"/>
      <c r="G14" s="14">
        <v>4</v>
      </c>
      <c r="H14" s="14"/>
      <c r="I14" s="14"/>
      <c r="J14" s="14"/>
      <c r="K14" s="14"/>
      <c r="L14" s="14"/>
      <c r="M14" s="14"/>
      <c r="N14" s="14">
        <v>4</v>
      </c>
      <c r="O14" s="14">
        <v>64</v>
      </c>
      <c r="P14" s="14">
        <v>64</v>
      </c>
      <c r="Q14" s="14"/>
      <c r="R14" s="14" t="s">
        <v>37</v>
      </c>
      <c r="S14" s="14" t="s">
        <v>18</v>
      </c>
    </row>
    <row r="15" ht="24" spans="1:19">
      <c r="A15" s="12"/>
      <c r="B15" s="10"/>
      <c r="C15" s="11">
        <v>12</v>
      </c>
      <c r="D15" s="11" t="s">
        <v>40</v>
      </c>
      <c r="E15" s="19" t="s">
        <v>41</v>
      </c>
      <c r="F15" s="14">
        <v>5</v>
      </c>
      <c r="G15" s="14"/>
      <c r="H15" s="14"/>
      <c r="I15" s="14"/>
      <c r="J15" s="14"/>
      <c r="K15" s="14"/>
      <c r="L15" s="14"/>
      <c r="M15" s="14"/>
      <c r="N15" s="14">
        <v>5</v>
      </c>
      <c r="O15" s="14">
        <v>80</v>
      </c>
      <c r="P15" s="14">
        <v>80</v>
      </c>
      <c r="Q15" s="14"/>
      <c r="R15" s="14" t="s">
        <v>42</v>
      </c>
      <c r="S15" s="14" t="s">
        <v>18</v>
      </c>
    </row>
    <row r="16" ht="24" spans="1:19">
      <c r="A16" s="12"/>
      <c r="B16" s="10"/>
      <c r="C16" s="11">
        <v>13</v>
      </c>
      <c r="D16" s="11" t="s">
        <v>43</v>
      </c>
      <c r="E16" s="19" t="s">
        <v>44</v>
      </c>
      <c r="F16" s="14"/>
      <c r="G16" s="14">
        <v>5</v>
      </c>
      <c r="H16" s="14"/>
      <c r="I16" s="14"/>
      <c r="J16" s="14"/>
      <c r="K16" s="14"/>
      <c r="L16" s="14"/>
      <c r="M16" s="14"/>
      <c r="N16" s="14">
        <v>5</v>
      </c>
      <c r="O16" s="14">
        <v>80</v>
      </c>
      <c r="P16" s="14">
        <v>80</v>
      </c>
      <c r="Q16" s="14"/>
      <c r="R16" s="14" t="s">
        <v>42</v>
      </c>
      <c r="S16" s="14" t="s">
        <v>18</v>
      </c>
    </row>
    <row r="17" ht="24" spans="1:19">
      <c r="A17" s="12"/>
      <c r="B17" s="10"/>
      <c r="C17" s="11">
        <v>14</v>
      </c>
      <c r="D17" s="11" t="s">
        <v>45</v>
      </c>
      <c r="E17" s="13" t="s">
        <v>46</v>
      </c>
      <c r="F17" s="14"/>
      <c r="G17" s="14">
        <v>3</v>
      </c>
      <c r="H17" s="14"/>
      <c r="I17" s="14"/>
      <c r="J17" s="14"/>
      <c r="K17" s="14"/>
      <c r="L17" s="14"/>
      <c r="M17" s="14"/>
      <c r="N17" s="14">
        <v>3</v>
      </c>
      <c r="O17" s="14">
        <v>48</v>
      </c>
      <c r="P17" s="14">
        <v>48</v>
      </c>
      <c r="Q17" s="14"/>
      <c r="R17" s="14" t="s">
        <v>42</v>
      </c>
      <c r="S17" s="14" t="s">
        <v>18</v>
      </c>
    </row>
    <row r="18" ht="36" spans="1:19">
      <c r="A18" s="12"/>
      <c r="B18" s="10"/>
      <c r="C18" s="11">
        <v>15</v>
      </c>
      <c r="D18" s="11" t="s">
        <v>47</v>
      </c>
      <c r="E18" s="13" t="s">
        <v>48</v>
      </c>
      <c r="F18" s="14"/>
      <c r="G18" s="14"/>
      <c r="H18" s="14">
        <v>4</v>
      </c>
      <c r="I18" s="14"/>
      <c r="J18" s="14"/>
      <c r="K18" s="14"/>
      <c r="L18" s="14"/>
      <c r="M18" s="14"/>
      <c r="N18" s="14">
        <v>4</v>
      </c>
      <c r="O18" s="14">
        <v>64</v>
      </c>
      <c r="P18" s="14">
        <v>64</v>
      </c>
      <c r="Q18" s="14"/>
      <c r="R18" s="14" t="s">
        <v>42</v>
      </c>
      <c r="S18" s="14" t="s">
        <v>18</v>
      </c>
    </row>
    <row r="19" ht="36" spans="1:19">
      <c r="A19" s="12"/>
      <c r="B19" s="10"/>
      <c r="C19" s="11">
        <v>16</v>
      </c>
      <c r="D19" s="11" t="s">
        <v>49</v>
      </c>
      <c r="E19" s="13" t="s">
        <v>50</v>
      </c>
      <c r="F19" s="14">
        <v>2</v>
      </c>
      <c r="G19" s="14"/>
      <c r="H19" s="14"/>
      <c r="I19" s="14"/>
      <c r="J19" s="14"/>
      <c r="K19" s="14"/>
      <c r="L19" s="14"/>
      <c r="M19" s="14"/>
      <c r="N19" s="14">
        <v>2</v>
      </c>
      <c r="O19" s="14">
        <v>32</v>
      </c>
      <c r="P19" s="14">
        <v>24</v>
      </c>
      <c r="Q19" s="14">
        <v>8</v>
      </c>
      <c r="R19" s="14" t="s">
        <v>51</v>
      </c>
      <c r="S19" s="14"/>
    </row>
    <row r="20" ht="48" spans="1:19">
      <c r="A20" s="12"/>
      <c r="B20" s="10"/>
      <c r="C20" s="11">
        <v>17</v>
      </c>
      <c r="D20" s="11" t="s">
        <v>52</v>
      </c>
      <c r="E20" s="20" t="s">
        <v>53</v>
      </c>
      <c r="F20" s="14"/>
      <c r="G20" s="14">
        <v>2</v>
      </c>
      <c r="H20" s="14"/>
      <c r="I20" s="14"/>
      <c r="J20" s="14"/>
      <c r="K20" s="14"/>
      <c r="L20" s="14"/>
      <c r="M20" s="14"/>
      <c r="N20" s="14">
        <v>2</v>
      </c>
      <c r="O20" s="14">
        <v>32</v>
      </c>
      <c r="P20" s="10">
        <v>32</v>
      </c>
      <c r="Q20" s="10"/>
      <c r="R20" s="50" t="s">
        <v>54</v>
      </c>
      <c r="S20" s="14"/>
    </row>
    <row r="21" ht="36" spans="1:19">
      <c r="A21" s="12"/>
      <c r="B21" s="10"/>
      <c r="C21" s="11">
        <v>18</v>
      </c>
      <c r="D21" s="11" t="s">
        <v>55</v>
      </c>
      <c r="E21" s="13" t="s">
        <v>56</v>
      </c>
      <c r="F21" s="14">
        <v>1</v>
      </c>
      <c r="G21" s="14"/>
      <c r="H21" s="14"/>
      <c r="I21" s="14"/>
      <c r="J21" s="14"/>
      <c r="K21" s="14"/>
      <c r="L21" s="14"/>
      <c r="M21" s="14"/>
      <c r="N21" s="14">
        <v>1</v>
      </c>
      <c r="O21" s="14">
        <v>16</v>
      </c>
      <c r="P21" s="10">
        <v>16</v>
      </c>
      <c r="Q21" s="10"/>
      <c r="R21" s="10" t="s">
        <v>57</v>
      </c>
      <c r="S21" s="14" t="s">
        <v>20</v>
      </c>
    </row>
    <row r="22" ht="36" spans="1:19">
      <c r="A22" s="12"/>
      <c r="B22" s="10"/>
      <c r="C22" s="11">
        <v>19</v>
      </c>
      <c r="D22" s="11" t="s">
        <v>58</v>
      </c>
      <c r="E22" s="13" t="s">
        <v>59</v>
      </c>
      <c r="F22" s="14"/>
      <c r="G22" s="14">
        <v>1</v>
      </c>
      <c r="H22" s="14"/>
      <c r="I22" s="14"/>
      <c r="J22" s="14"/>
      <c r="K22" s="14"/>
      <c r="L22" s="14"/>
      <c r="M22" s="14"/>
      <c r="N22" s="14">
        <v>1</v>
      </c>
      <c r="O22" s="14">
        <v>16</v>
      </c>
      <c r="P22" s="10">
        <v>16</v>
      </c>
      <c r="Q22" s="10"/>
      <c r="R22" s="10" t="s">
        <v>57</v>
      </c>
      <c r="S22" s="14" t="s">
        <v>20</v>
      </c>
    </row>
    <row r="23" ht="36" spans="1:19">
      <c r="A23" s="12"/>
      <c r="B23" s="10"/>
      <c r="C23" s="11">
        <v>20</v>
      </c>
      <c r="D23" s="21" t="s">
        <v>60</v>
      </c>
      <c r="E23" s="13" t="s">
        <v>61</v>
      </c>
      <c r="F23" s="14"/>
      <c r="G23" s="14"/>
      <c r="H23" s="14">
        <v>1</v>
      </c>
      <c r="I23" s="14"/>
      <c r="J23" s="14"/>
      <c r="K23" s="14"/>
      <c r="L23" s="14"/>
      <c r="M23" s="14"/>
      <c r="N23" s="14">
        <v>1</v>
      </c>
      <c r="O23" s="14">
        <v>16</v>
      </c>
      <c r="P23" s="10">
        <v>16</v>
      </c>
      <c r="Q23" s="10"/>
      <c r="R23" s="10" t="s">
        <v>57</v>
      </c>
      <c r="S23" s="14" t="s">
        <v>20</v>
      </c>
    </row>
    <row r="24" ht="36" spans="1:19">
      <c r="A24" s="12"/>
      <c r="B24" s="10"/>
      <c r="C24" s="11">
        <v>21</v>
      </c>
      <c r="D24" s="21" t="s">
        <v>62</v>
      </c>
      <c r="E24" s="13" t="s">
        <v>63</v>
      </c>
      <c r="F24" s="14"/>
      <c r="G24" s="14"/>
      <c r="H24" s="14"/>
      <c r="I24" s="14">
        <v>1</v>
      </c>
      <c r="J24" s="14"/>
      <c r="K24" s="14"/>
      <c r="L24" s="14"/>
      <c r="M24" s="14"/>
      <c r="N24" s="14">
        <v>1</v>
      </c>
      <c r="O24" s="14">
        <v>16</v>
      </c>
      <c r="P24" s="10">
        <v>16</v>
      </c>
      <c r="Q24" s="10"/>
      <c r="R24" s="10" t="s">
        <v>57</v>
      </c>
      <c r="S24" s="14" t="s">
        <v>20</v>
      </c>
    </row>
    <row r="25" ht="24" spans="1:19">
      <c r="A25" s="12"/>
      <c r="B25" s="10"/>
      <c r="C25" s="11">
        <v>22</v>
      </c>
      <c r="D25" s="11" t="s">
        <v>64</v>
      </c>
      <c r="E25" s="13" t="s">
        <v>65</v>
      </c>
      <c r="F25" s="14"/>
      <c r="G25" s="14">
        <v>2</v>
      </c>
      <c r="H25" s="14"/>
      <c r="I25" s="14"/>
      <c r="J25" s="14"/>
      <c r="K25" s="14"/>
      <c r="L25" s="14"/>
      <c r="M25" s="14"/>
      <c r="N25" s="14">
        <v>2</v>
      </c>
      <c r="O25" s="14">
        <v>32</v>
      </c>
      <c r="P25" s="14">
        <v>32</v>
      </c>
      <c r="Q25" s="14" t="s">
        <v>66</v>
      </c>
      <c r="R25" s="14" t="s">
        <v>67</v>
      </c>
      <c r="S25" s="14" t="s">
        <v>20</v>
      </c>
    </row>
    <row r="26" spans="1:19">
      <c r="A26" s="12"/>
      <c r="B26" s="10"/>
      <c r="C26" s="11"/>
      <c r="D26" s="18"/>
      <c r="E26" s="13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</row>
    <row r="27" s="1" customFormat="1" ht="24.75" customHeight="1" spans="1:19">
      <c r="A27" s="12"/>
      <c r="B27" s="10"/>
      <c r="C27" s="22" t="s">
        <v>68</v>
      </c>
      <c r="D27" s="22"/>
      <c r="E27" s="22"/>
      <c r="F27" s="23">
        <f t="shared" ref="F27:N27" si="0">SUM(F4:F26)</f>
        <v>17</v>
      </c>
      <c r="G27" s="23">
        <f t="shared" si="0"/>
        <v>22</v>
      </c>
      <c r="H27" s="23">
        <f t="shared" si="0"/>
        <v>8</v>
      </c>
      <c r="I27" s="23">
        <f t="shared" si="0"/>
        <v>3</v>
      </c>
      <c r="J27" s="23">
        <f t="shared" si="0"/>
        <v>0</v>
      </c>
      <c r="K27" s="23">
        <f t="shared" si="0"/>
        <v>0</v>
      </c>
      <c r="L27" s="23">
        <f t="shared" si="0"/>
        <v>0</v>
      </c>
      <c r="M27" s="23">
        <f t="shared" si="0"/>
        <v>0</v>
      </c>
      <c r="N27" s="23">
        <f t="shared" si="0"/>
        <v>50</v>
      </c>
      <c r="O27" s="23">
        <f>SUM(O4:O25)</f>
        <v>800</v>
      </c>
      <c r="P27" s="23">
        <f>SUM(P4:P26)</f>
        <v>792</v>
      </c>
      <c r="Q27" s="23">
        <f>SUM(Q4:Q26)</f>
        <v>8</v>
      </c>
      <c r="R27" s="23"/>
      <c r="S27" s="22"/>
    </row>
    <row r="28" s="1" customFormat="1" ht="24.75" customHeight="1" spans="1:19">
      <c r="A28" s="12"/>
      <c r="B28" s="24" t="s">
        <v>69</v>
      </c>
      <c r="C28" s="10" t="s">
        <v>70</v>
      </c>
      <c r="D28" s="10"/>
      <c r="E28" s="10"/>
      <c r="F28" s="25" t="s">
        <v>71</v>
      </c>
      <c r="G28" s="25"/>
      <c r="H28" s="25"/>
      <c r="I28" s="25"/>
      <c r="J28" s="25"/>
      <c r="K28" s="25"/>
      <c r="L28" s="25"/>
      <c r="M28" s="23"/>
      <c r="N28" s="23" t="s">
        <v>72</v>
      </c>
      <c r="O28" s="23"/>
      <c r="P28" s="41" t="s">
        <v>73</v>
      </c>
      <c r="Q28" s="51"/>
      <c r="R28" s="51"/>
      <c r="S28" s="52"/>
    </row>
    <row r="29" ht="24" customHeight="1" spans="1:19">
      <c r="A29" s="12"/>
      <c r="B29" s="26"/>
      <c r="C29" s="10" t="s">
        <v>74</v>
      </c>
      <c r="D29" s="10"/>
      <c r="E29" s="10"/>
      <c r="F29" s="25" t="s">
        <v>71</v>
      </c>
      <c r="G29" s="25"/>
      <c r="H29" s="25"/>
      <c r="I29" s="25"/>
      <c r="J29" s="25"/>
      <c r="K29" s="25"/>
      <c r="L29" s="25"/>
      <c r="M29" s="42"/>
      <c r="N29" s="14" t="s">
        <v>75</v>
      </c>
      <c r="O29" s="14"/>
      <c r="P29" s="43"/>
      <c r="Q29" s="53"/>
      <c r="R29" s="53"/>
      <c r="S29" s="54"/>
    </row>
    <row r="30" ht="24" customHeight="1" spans="1:19">
      <c r="A30" s="12"/>
      <c r="B30" s="26"/>
      <c r="C30" s="10" t="s">
        <v>76</v>
      </c>
      <c r="D30" s="10"/>
      <c r="E30" s="10"/>
      <c r="F30" s="25" t="s">
        <v>71</v>
      </c>
      <c r="G30" s="25"/>
      <c r="H30" s="25"/>
      <c r="I30" s="25"/>
      <c r="J30" s="25"/>
      <c r="K30" s="25"/>
      <c r="L30" s="25"/>
      <c r="M30" s="42"/>
      <c r="O30" s="14"/>
      <c r="P30" s="43"/>
      <c r="Q30" s="53"/>
      <c r="R30" s="53"/>
      <c r="S30" s="54"/>
    </row>
    <row r="31" ht="24" customHeight="1" spans="1:19">
      <c r="A31" s="12"/>
      <c r="B31" s="26"/>
      <c r="C31" s="10" t="s">
        <v>77</v>
      </c>
      <c r="D31" s="10"/>
      <c r="E31" s="10"/>
      <c r="F31" s="25" t="s">
        <v>71</v>
      </c>
      <c r="G31" s="25"/>
      <c r="H31" s="25"/>
      <c r="I31" s="25"/>
      <c r="J31" s="25"/>
      <c r="K31" s="25"/>
      <c r="L31" s="25"/>
      <c r="M31" s="42"/>
      <c r="N31" s="14"/>
      <c r="O31" s="14"/>
      <c r="P31" s="43"/>
      <c r="Q31" s="53"/>
      <c r="R31" s="53"/>
      <c r="S31" s="54"/>
    </row>
    <row r="32" ht="24" customHeight="1" spans="1:19">
      <c r="A32" s="12"/>
      <c r="B32" s="26"/>
      <c r="C32" s="10" t="s">
        <v>78</v>
      </c>
      <c r="D32" s="10"/>
      <c r="E32" s="10"/>
      <c r="F32" s="25" t="s">
        <v>71</v>
      </c>
      <c r="G32" s="25"/>
      <c r="H32" s="25"/>
      <c r="I32" s="25"/>
      <c r="J32" s="25"/>
      <c r="K32" s="25"/>
      <c r="L32" s="25"/>
      <c r="M32" s="42"/>
      <c r="N32" s="14" t="s">
        <v>75</v>
      </c>
      <c r="O32" s="14"/>
      <c r="P32" s="43"/>
      <c r="Q32" s="53"/>
      <c r="R32" s="53"/>
      <c r="S32" s="54"/>
    </row>
    <row r="33" ht="24" customHeight="1" spans="1:19">
      <c r="A33" s="12"/>
      <c r="B33" s="26"/>
      <c r="C33" s="10" t="s">
        <v>79</v>
      </c>
      <c r="D33" s="10"/>
      <c r="E33" s="10"/>
      <c r="F33" s="25" t="s">
        <v>71</v>
      </c>
      <c r="G33" s="25"/>
      <c r="H33" s="25"/>
      <c r="I33" s="25"/>
      <c r="J33" s="25"/>
      <c r="K33" s="25"/>
      <c r="L33" s="25"/>
      <c r="M33" s="42"/>
      <c r="N33" s="14"/>
      <c r="O33" s="14"/>
      <c r="P33" s="43"/>
      <c r="Q33" s="53"/>
      <c r="R33" s="53"/>
      <c r="S33" s="54"/>
    </row>
    <row r="34" ht="24" customHeight="1" spans="1:19">
      <c r="A34" s="12"/>
      <c r="B34" s="26"/>
      <c r="C34" s="10" t="s">
        <v>80</v>
      </c>
      <c r="D34" s="10"/>
      <c r="E34" s="10"/>
      <c r="F34" s="25" t="s">
        <v>71</v>
      </c>
      <c r="G34" s="25"/>
      <c r="H34" s="25"/>
      <c r="I34" s="25"/>
      <c r="J34" s="25"/>
      <c r="K34" s="25"/>
      <c r="L34" s="25"/>
      <c r="M34" s="42"/>
      <c r="N34" s="14"/>
      <c r="O34" s="14"/>
      <c r="P34" s="44"/>
      <c r="Q34" s="55"/>
      <c r="R34" s="55"/>
      <c r="S34" s="56"/>
    </row>
    <row r="35" s="1" customFormat="1" ht="24" customHeight="1" spans="1:19">
      <c r="A35" s="12"/>
      <c r="B35" s="8"/>
      <c r="C35" s="22" t="s">
        <v>68</v>
      </c>
      <c r="D35" s="22"/>
      <c r="E35" s="22"/>
      <c r="F35" s="23"/>
      <c r="G35" s="23"/>
      <c r="H35" s="22"/>
      <c r="I35" s="45"/>
      <c r="J35" s="23"/>
      <c r="K35" s="23"/>
      <c r="L35" s="23"/>
      <c r="M35" s="23"/>
      <c r="N35" s="23">
        <v>10</v>
      </c>
      <c r="O35" s="23">
        <v>160</v>
      </c>
      <c r="P35" s="23">
        <v>160</v>
      </c>
      <c r="Q35" s="57"/>
      <c r="R35" s="57"/>
      <c r="S35" s="57"/>
    </row>
    <row r="36" ht="48" spans="1:20">
      <c r="A36" s="27" t="s">
        <v>81</v>
      </c>
      <c r="B36" s="24" t="s">
        <v>82</v>
      </c>
      <c r="C36" s="11">
        <v>1</v>
      </c>
      <c r="D36" s="11" t="s">
        <v>83</v>
      </c>
      <c r="E36" s="13" t="s">
        <v>84</v>
      </c>
      <c r="F36" s="10" t="s">
        <v>85</v>
      </c>
      <c r="G36" s="10"/>
      <c r="H36" s="10"/>
      <c r="I36" s="10"/>
      <c r="J36" s="10"/>
      <c r="K36" s="10"/>
      <c r="L36" s="10"/>
      <c r="M36" s="10"/>
      <c r="N36" s="10">
        <v>3</v>
      </c>
      <c r="O36" s="10">
        <v>48</v>
      </c>
      <c r="P36" s="10">
        <v>32</v>
      </c>
      <c r="Q36" s="10">
        <v>16</v>
      </c>
      <c r="R36" s="14" t="s">
        <v>51</v>
      </c>
      <c r="S36" s="14" t="s">
        <v>18</v>
      </c>
      <c r="T36" s="58"/>
    </row>
    <row r="37" ht="22.9" customHeight="1" spans="1:20">
      <c r="A37" s="28"/>
      <c r="B37" s="26"/>
      <c r="C37" s="11">
        <v>2</v>
      </c>
      <c r="D37" s="11" t="s">
        <v>86</v>
      </c>
      <c r="E37" s="13" t="s">
        <v>87</v>
      </c>
      <c r="F37" s="11">
        <v>2</v>
      </c>
      <c r="G37" s="15"/>
      <c r="H37" s="11" t="s">
        <v>88</v>
      </c>
      <c r="I37" s="11"/>
      <c r="J37" s="11" t="s">
        <v>88</v>
      </c>
      <c r="K37" s="11" t="s">
        <v>88</v>
      </c>
      <c r="L37" s="11" t="s">
        <v>88</v>
      </c>
      <c r="M37" s="11" t="s">
        <v>66</v>
      </c>
      <c r="N37" s="10">
        <v>2</v>
      </c>
      <c r="O37" s="10">
        <v>32</v>
      </c>
      <c r="P37" s="10">
        <v>32</v>
      </c>
      <c r="Q37" s="10"/>
      <c r="R37" s="14" t="s">
        <v>89</v>
      </c>
      <c r="S37" s="14" t="s">
        <v>18</v>
      </c>
      <c r="T37" s="58"/>
    </row>
    <row r="38" ht="36" spans="1:20">
      <c r="A38" s="28"/>
      <c r="B38" s="26"/>
      <c r="C38" s="11">
        <v>3</v>
      </c>
      <c r="D38" s="11" t="s">
        <v>90</v>
      </c>
      <c r="E38" s="19" t="s">
        <v>91</v>
      </c>
      <c r="F38" s="10">
        <v>2</v>
      </c>
      <c r="G38" s="10"/>
      <c r="H38" s="10"/>
      <c r="I38" s="10"/>
      <c r="J38" s="10"/>
      <c r="K38" s="10"/>
      <c r="L38" s="10"/>
      <c r="M38" s="10"/>
      <c r="N38" s="10">
        <v>2</v>
      </c>
      <c r="O38" s="10">
        <v>32</v>
      </c>
      <c r="P38" s="10">
        <v>32</v>
      </c>
      <c r="Q38" s="10"/>
      <c r="R38" s="14" t="s">
        <v>51</v>
      </c>
      <c r="S38" s="14" t="s">
        <v>20</v>
      </c>
      <c r="T38" s="58"/>
    </row>
    <row r="39" ht="36" spans="1:20">
      <c r="A39" s="28"/>
      <c r="B39" s="26"/>
      <c r="C39" s="11">
        <v>4</v>
      </c>
      <c r="D39" s="10" t="s">
        <v>92</v>
      </c>
      <c r="E39" s="19" t="s">
        <v>93</v>
      </c>
      <c r="F39" s="11"/>
      <c r="G39" s="18" t="s">
        <v>85</v>
      </c>
      <c r="H39" s="11"/>
      <c r="I39" s="11"/>
      <c r="J39" s="11"/>
      <c r="K39" s="11"/>
      <c r="L39" s="11"/>
      <c r="M39" s="11"/>
      <c r="N39" s="10">
        <v>3</v>
      </c>
      <c r="O39" s="10">
        <v>48</v>
      </c>
      <c r="P39" s="10">
        <v>32</v>
      </c>
      <c r="Q39" s="10">
        <v>16</v>
      </c>
      <c r="R39" s="14" t="s">
        <v>51</v>
      </c>
      <c r="S39" s="14" t="s">
        <v>18</v>
      </c>
      <c r="T39" s="58"/>
    </row>
    <row r="40" ht="29.25" customHeight="1" spans="1:20">
      <c r="A40" s="28"/>
      <c r="B40" s="26"/>
      <c r="C40" s="11">
        <v>5</v>
      </c>
      <c r="D40" s="11" t="s">
        <v>94</v>
      </c>
      <c r="E40" s="19" t="s">
        <v>95</v>
      </c>
      <c r="F40" s="10" t="s">
        <v>88</v>
      </c>
      <c r="G40" s="18">
        <v>2</v>
      </c>
      <c r="H40" s="10" t="s">
        <v>88</v>
      </c>
      <c r="I40" s="10" t="s">
        <v>88</v>
      </c>
      <c r="J40" s="10" t="s">
        <v>88</v>
      </c>
      <c r="K40" s="10" t="s">
        <v>88</v>
      </c>
      <c r="L40" s="10" t="s">
        <v>88</v>
      </c>
      <c r="M40" s="10" t="s">
        <v>88</v>
      </c>
      <c r="N40" s="10">
        <v>2</v>
      </c>
      <c r="O40" s="10">
        <v>32</v>
      </c>
      <c r="P40" s="10">
        <v>32</v>
      </c>
      <c r="Q40" s="11"/>
      <c r="R40" s="14" t="s">
        <v>96</v>
      </c>
      <c r="S40" s="14" t="s">
        <v>18</v>
      </c>
      <c r="T40" s="58"/>
    </row>
    <row r="41" ht="23.25" customHeight="1" spans="1:20">
      <c r="A41" s="28"/>
      <c r="B41" s="26"/>
      <c r="C41" s="11">
        <v>6</v>
      </c>
      <c r="D41" s="11" t="s">
        <v>97</v>
      </c>
      <c r="E41" s="13" t="s">
        <v>98</v>
      </c>
      <c r="F41" s="10"/>
      <c r="G41" s="18"/>
      <c r="H41" s="18" t="s">
        <v>85</v>
      </c>
      <c r="I41" s="18"/>
      <c r="J41" s="10"/>
      <c r="K41" s="10"/>
      <c r="L41" s="10"/>
      <c r="M41" s="10"/>
      <c r="N41" s="10">
        <v>3</v>
      </c>
      <c r="O41" s="10">
        <v>48</v>
      </c>
      <c r="P41" s="10">
        <v>32</v>
      </c>
      <c r="Q41" s="10">
        <v>16</v>
      </c>
      <c r="R41" s="14" t="s">
        <v>51</v>
      </c>
      <c r="S41" s="14" t="s">
        <v>18</v>
      </c>
      <c r="T41" s="58"/>
    </row>
    <row r="42" ht="48" spans="1:20">
      <c r="A42" s="28"/>
      <c r="B42" s="26"/>
      <c r="C42" s="11">
        <v>7</v>
      </c>
      <c r="D42" s="11" t="s">
        <v>99</v>
      </c>
      <c r="E42" s="13" t="s">
        <v>100</v>
      </c>
      <c r="F42" s="10" t="s">
        <v>88</v>
      </c>
      <c r="G42" s="10" t="s">
        <v>88</v>
      </c>
      <c r="H42" s="18" t="s">
        <v>85</v>
      </c>
      <c r="I42" s="10"/>
      <c r="J42" s="10" t="s">
        <v>88</v>
      </c>
      <c r="K42" s="10" t="s">
        <v>88</v>
      </c>
      <c r="L42" s="10" t="s">
        <v>88</v>
      </c>
      <c r="M42" s="10" t="s">
        <v>88</v>
      </c>
      <c r="N42" s="10">
        <v>3</v>
      </c>
      <c r="O42" s="10">
        <v>48</v>
      </c>
      <c r="P42" s="10">
        <v>32</v>
      </c>
      <c r="Q42" s="10">
        <v>16</v>
      </c>
      <c r="R42" s="13" t="s">
        <v>51</v>
      </c>
      <c r="S42" s="14" t="s">
        <v>18</v>
      </c>
      <c r="T42" s="58"/>
    </row>
    <row r="43" ht="54" customHeight="1" spans="1:20">
      <c r="A43" s="28"/>
      <c r="B43" s="26"/>
      <c r="C43" s="11">
        <v>8</v>
      </c>
      <c r="D43" s="11" t="s">
        <v>101</v>
      </c>
      <c r="E43" s="13" t="s">
        <v>102</v>
      </c>
      <c r="F43" s="10"/>
      <c r="G43" s="10"/>
      <c r="H43" s="10"/>
      <c r="I43" s="18" t="s">
        <v>85</v>
      </c>
      <c r="J43" s="10"/>
      <c r="K43" s="10"/>
      <c r="L43" s="10"/>
      <c r="M43" s="10"/>
      <c r="N43" s="10">
        <v>3</v>
      </c>
      <c r="O43" s="10">
        <v>48</v>
      </c>
      <c r="P43" s="18">
        <v>32</v>
      </c>
      <c r="Q43" s="10">
        <v>16</v>
      </c>
      <c r="R43" s="14" t="s">
        <v>51</v>
      </c>
      <c r="S43" s="14" t="s">
        <v>20</v>
      </c>
      <c r="T43" s="58"/>
    </row>
    <row r="44" ht="36" spans="1:20">
      <c r="A44" s="28"/>
      <c r="B44" s="26"/>
      <c r="C44" s="11">
        <v>9</v>
      </c>
      <c r="D44" s="11" t="s">
        <v>103</v>
      </c>
      <c r="E44" s="13" t="s">
        <v>104</v>
      </c>
      <c r="F44" s="10" t="s">
        <v>88</v>
      </c>
      <c r="G44" s="10" t="s">
        <v>88</v>
      </c>
      <c r="H44" s="18" t="s">
        <v>105</v>
      </c>
      <c r="I44" s="10" t="s">
        <v>85</v>
      </c>
      <c r="J44" s="10" t="s">
        <v>88</v>
      </c>
      <c r="K44" s="10" t="s">
        <v>88</v>
      </c>
      <c r="L44" s="10" t="s">
        <v>88</v>
      </c>
      <c r="M44" s="10" t="s">
        <v>88</v>
      </c>
      <c r="N44" s="10">
        <v>3</v>
      </c>
      <c r="O44" s="10">
        <v>48</v>
      </c>
      <c r="P44" s="10">
        <v>32</v>
      </c>
      <c r="Q44" s="10">
        <v>16</v>
      </c>
      <c r="R44" s="14" t="s">
        <v>51</v>
      </c>
      <c r="S44" s="14" t="s">
        <v>18</v>
      </c>
      <c r="T44" s="58"/>
    </row>
    <row r="45" ht="24" customHeight="1" spans="1:20">
      <c r="A45" s="28"/>
      <c r="B45" s="26"/>
      <c r="C45" s="11">
        <v>10</v>
      </c>
      <c r="D45" s="11" t="s">
        <v>106</v>
      </c>
      <c r="E45" s="13" t="s">
        <v>107</v>
      </c>
      <c r="F45" s="10" t="s">
        <v>88</v>
      </c>
      <c r="G45" s="10" t="s">
        <v>88</v>
      </c>
      <c r="H45" s="10" t="s">
        <v>88</v>
      </c>
      <c r="I45" s="18"/>
      <c r="J45" s="10">
        <v>3</v>
      </c>
      <c r="K45" s="10" t="s">
        <v>88</v>
      </c>
      <c r="L45" s="10" t="s">
        <v>88</v>
      </c>
      <c r="M45" s="10" t="s">
        <v>88</v>
      </c>
      <c r="N45" s="10">
        <v>3</v>
      </c>
      <c r="O45" s="10">
        <v>48</v>
      </c>
      <c r="P45" s="10">
        <v>48</v>
      </c>
      <c r="Q45" s="10"/>
      <c r="R45" s="14" t="s">
        <v>51</v>
      </c>
      <c r="S45" s="14" t="s">
        <v>18</v>
      </c>
      <c r="T45" s="58"/>
    </row>
    <row r="46" ht="36" spans="1:20">
      <c r="A46" s="28"/>
      <c r="B46" s="26"/>
      <c r="C46" s="11">
        <v>11</v>
      </c>
      <c r="D46" s="11" t="s">
        <v>108</v>
      </c>
      <c r="E46" s="13" t="s">
        <v>109</v>
      </c>
      <c r="F46" s="10" t="s">
        <v>88</v>
      </c>
      <c r="G46" s="10" t="s">
        <v>88</v>
      </c>
      <c r="H46" s="10" t="s">
        <v>88</v>
      </c>
      <c r="I46" s="18" t="s">
        <v>105</v>
      </c>
      <c r="J46" s="10" t="s">
        <v>85</v>
      </c>
      <c r="K46" s="10" t="s">
        <v>88</v>
      </c>
      <c r="L46" s="10" t="s">
        <v>88</v>
      </c>
      <c r="M46" s="10" t="s">
        <v>88</v>
      </c>
      <c r="N46" s="10">
        <v>3</v>
      </c>
      <c r="O46" s="10">
        <v>48</v>
      </c>
      <c r="P46" s="10">
        <v>32</v>
      </c>
      <c r="Q46" s="10">
        <v>16</v>
      </c>
      <c r="R46" s="14" t="s">
        <v>51</v>
      </c>
      <c r="S46" s="14" t="s">
        <v>18</v>
      </c>
      <c r="T46" s="58"/>
    </row>
    <row r="47" ht="36" spans="1:20">
      <c r="A47" s="28"/>
      <c r="B47" s="26"/>
      <c r="C47" s="11">
        <v>12</v>
      </c>
      <c r="D47" s="11" t="s">
        <v>110</v>
      </c>
      <c r="E47" s="29" t="s">
        <v>111</v>
      </c>
      <c r="F47" s="10"/>
      <c r="G47" s="10"/>
      <c r="H47" s="10"/>
      <c r="I47" s="18"/>
      <c r="J47" s="10" t="s">
        <v>85</v>
      </c>
      <c r="K47" s="10"/>
      <c r="L47" s="10"/>
      <c r="M47" s="10"/>
      <c r="N47" s="10">
        <v>3</v>
      </c>
      <c r="O47" s="10">
        <v>48</v>
      </c>
      <c r="P47" s="10">
        <v>32</v>
      </c>
      <c r="Q47" s="10">
        <v>16</v>
      </c>
      <c r="R47" s="14" t="s">
        <v>51</v>
      </c>
      <c r="S47" s="14" t="s">
        <v>18</v>
      </c>
      <c r="T47" s="58"/>
    </row>
    <row r="48" ht="34.15" customHeight="1" spans="1:20">
      <c r="A48" s="28"/>
      <c r="B48" s="26"/>
      <c r="C48" s="11">
        <v>13</v>
      </c>
      <c r="D48" s="11" t="s">
        <v>112</v>
      </c>
      <c r="E48" s="13" t="s">
        <v>113</v>
      </c>
      <c r="F48" s="10"/>
      <c r="G48" s="10"/>
      <c r="H48" s="10"/>
      <c r="I48" s="10"/>
      <c r="J48" s="10"/>
      <c r="K48" s="10" t="s">
        <v>85</v>
      </c>
      <c r="L48" s="10"/>
      <c r="M48" s="10"/>
      <c r="N48" s="10">
        <v>3</v>
      </c>
      <c r="O48" s="10">
        <v>48</v>
      </c>
      <c r="P48" s="10">
        <v>32</v>
      </c>
      <c r="Q48" s="10">
        <v>16</v>
      </c>
      <c r="R48" s="10" t="s">
        <v>51</v>
      </c>
      <c r="S48" s="14" t="s">
        <v>18</v>
      </c>
      <c r="T48" s="58"/>
    </row>
    <row r="49" s="1" customFormat="1" spans="1:19">
      <c r="A49" s="28"/>
      <c r="B49" s="30"/>
      <c r="C49" s="22" t="s">
        <v>114</v>
      </c>
      <c r="D49" s="22"/>
      <c r="E49" s="22"/>
      <c r="F49" s="23">
        <f>SUM(F36:F48)+3</f>
        <v>7</v>
      </c>
      <c r="G49" s="23">
        <f>SUM(G36:G48)+3</f>
        <v>5</v>
      </c>
      <c r="H49" s="23">
        <f>SUM(H36:H48)+6</f>
        <v>6</v>
      </c>
      <c r="I49" s="23">
        <f>SUM(I36:I48)+6</f>
        <v>6</v>
      </c>
      <c r="J49" s="23">
        <f>SUM(J36:J48)+6</f>
        <v>9</v>
      </c>
      <c r="K49" s="23">
        <f>SUM(K36:K48)+3</f>
        <v>3</v>
      </c>
      <c r="L49" s="23">
        <f t="shared" ref="L49:Q49" si="1">SUM(L36:L48)</f>
        <v>0</v>
      </c>
      <c r="M49" s="23">
        <f t="shared" si="1"/>
        <v>0</v>
      </c>
      <c r="N49" s="23">
        <f t="shared" si="1"/>
        <v>36</v>
      </c>
      <c r="O49" s="23">
        <f t="shared" si="1"/>
        <v>576</v>
      </c>
      <c r="P49" s="23">
        <f t="shared" si="1"/>
        <v>432</v>
      </c>
      <c r="Q49" s="23">
        <f t="shared" si="1"/>
        <v>144</v>
      </c>
      <c r="R49" s="22"/>
      <c r="S49" s="59"/>
    </row>
    <row r="50" ht="29.25" customHeight="1" spans="1:19">
      <c r="A50" s="28"/>
      <c r="B50" s="31" t="s">
        <v>115</v>
      </c>
      <c r="C50" s="10">
        <v>1</v>
      </c>
      <c r="D50" s="32" t="s">
        <v>116</v>
      </c>
      <c r="E50" s="13" t="s">
        <v>117</v>
      </c>
      <c r="F50" s="32"/>
      <c r="G50" s="32"/>
      <c r="H50" s="32" t="s">
        <v>85</v>
      </c>
      <c r="I50" s="32"/>
      <c r="J50" s="46"/>
      <c r="K50" s="47"/>
      <c r="L50" s="32"/>
      <c r="M50" s="32"/>
      <c r="N50" s="32">
        <v>3</v>
      </c>
      <c r="O50" s="32">
        <v>48</v>
      </c>
      <c r="P50" s="32">
        <v>32</v>
      </c>
      <c r="Q50" s="36">
        <v>16</v>
      </c>
      <c r="R50" s="32" t="s">
        <v>118</v>
      </c>
      <c r="S50" s="14" t="s">
        <v>20</v>
      </c>
    </row>
    <row r="51" ht="24" spans="1:19">
      <c r="A51" s="28"/>
      <c r="B51" s="31"/>
      <c r="C51" s="10">
        <v>2</v>
      </c>
      <c r="D51" s="33" t="s">
        <v>119</v>
      </c>
      <c r="E51" s="29" t="s">
        <v>120</v>
      </c>
      <c r="F51" s="32"/>
      <c r="G51" s="32"/>
      <c r="H51" s="32" t="s">
        <v>85</v>
      </c>
      <c r="I51" s="32"/>
      <c r="J51" s="37"/>
      <c r="K51" s="47"/>
      <c r="L51" s="32"/>
      <c r="M51" s="32"/>
      <c r="N51" s="32">
        <v>3</v>
      </c>
      <c r="O51" s="32">
        <v>48</v>
      </c>
      <c r="P51" s="32">
        <v>32</v>
      </c>
      <c r="Q51" s="36">
        <v>16</v>
      </c>
      <c r="R51" s="32" t="s">
        <v>121</v>
      </c>
      <c r="S51" s="14" t="s">
        <v>20</v>
      </c>
    </row>
    <row r="52" ht="36" spans="1:19">
      <c r="A52" s="28"/>
      <c r="B52" s="31"/>
      <c r="C52" s="10">
        <v>3</v>
      </c>
      <c r="D52" s="32" t="s">
        <v>122</v>
      </c>
      <c r="E52" s="34" t="s">
        <v>123</v>
      </c>
      <c r="F52" s="32"/>
      <c r="G52" s="32"/>
      <c r="H52" s="32"/>
      <c r="I52" s="32" t="s">
        <v>85</v>
      </c>
      <c r="J52" s="32"/>
      <c r="K52" s="32" t="s">
        <v>124</v>
      </c>
      <c r="L52" s="32" t="s">
        <v>124</v>
      </c>
      <c r="M52" s="32"/>
      <c r="N52" s="32">
        <v>3</v>
      </c>
      <c r="O52" s="32">
        <v>48</v>
      </c>
      <c r="P52" s="32">
        <v>32</v>
      </c>
      <c r="Q52" s="32">
        <v>16</v>
      </c>
      <c r="R52" s="32" t="s">
        <v>118</v>
      </c>
      <c r="S52" s="14" t="s">
        <v>20</v>
      </c>
    </row>
    <row r="53" ht="48" spans="1:19">
      <c r="A53" s="28"/>
      <c r="B53" s="31"/>
      <c r="C53" s="10">
        <v>4</v>
      </c>
      <c r="D53" s="32" t="s">
        <v>125</v>
      </c>
      <c r="E53" s="34" t="s">
        <v>126</v>
      </c>
      <c r="F53" s="32" t="s">
        <v>124</v>
      </c>
      <c r="G53" s="32" t="s">
        <v>124</v>
      </c>
      <c r="H53" s="32" t="s">
        <v>124</v>
      </c>
      <c r="I53" s="48" t="s">
        <v>85</v>
      </c>
      <c r="J53" s="18" t="s">
        <v>105</v>
      </c>
      <c r="K53" s="48"/>
      <c r="L53" s="49"/>
      <c r="M53" s="32" t="s">
        <v>124</v>
      </c>
      <c r="N53" s="32">
        <v>3</v>
      </c>
      <c r="O53" s="32">
        <v>48</v>
      </c>
      <c r="P53" s="32">
        <v>32</v>
      </c>
      <c r="Q53" s="36">
        <v>16</v>
      </c>
      <c r="R53" s="32" t="s">
        <v>118</v>
      </c>
      <c r="S53" s="14" t="s">
        <v>20</v>
      </c>
    </row>
    <row r="54" ht="26.25" customHeight="1" spans="1:19">
      <c r="A54" s="28"/>
      <c r="B54" s="31"/>
      <c r="C54" s="10">
        <v>5</v>
      </c>
      <c r="D54" s="32" t="s">
        <v>127</v>
      </c>
      <c r="E54" s="35" t="s">
        <v>128</v>
      </c>
      <c r="F54" s="36"/>
      <c r="G54" s="36"/>
      <c r="H54" s="32"/>
      <c r="I54" s="32">
        <v>2</v>
      </c>
      <c r="J54" s="32"/>
      <c r="K54" s="32"/>
      <c r="L54" s="32"/>
      <c r="M54" s="32"/>
      <c r="N54" s="32">
        <v>2</v>
      </c>
      <c r="O54" s="32">
        <v>32</v>
      </c>
      <c r="P54" s="32">
        <v>32</v>
      </c>
      <c r="Q54" s="36"/>
      <c r="R54" s="32" t="s">
        <v>118</v>
      </c>
      <c r="S54" s="14" t="s">
        <v>18</v>
      </c>
    </row>
    <row r="55" ht="23.65" customHeight="1" spans="1:19">
      <c r="A55" s="28"/>
      <c r="B55" s="31"/>
      <c r="C55" s="10">
        <v>6</v>
      </c>
      <c r="D55" s="62" t="s">
        <v>129</v>
      </c>
      <c r="E55" s="35" t="s">
        <v>130</v>
      </c>
      <c r="F55" s="32"/>
      <c r="G55" s="32"/>
      <c r="H55" s="32"/>
      <c r="I55" s="48" t="s">
        <v>85</v>
      </c>
      <c r="J55" s="15"/>
      <c r="K55" s="47"/>
      <c r="L55" s="48"/>
      <c r="M55" s="32"/>
      <c r="N55" s="32">
        <v>3</v>
      </c>
      <c r="O55" s="32">
        <v>48</v>
      </c>
      <c r="P55" s="32">
        <v>32</v>
      </c>
      <c r="Q55" s="36">
        <v>16</v>
      </c>
      <c r="R55" s="32" t="s">
        <v>131</v>
      </c>
      <c r="S55" s="14" t="s">
        <v>20</v>
      </c>
    </row>
    <row r="56" ht="24.4" customHeight="1" spans="1:19">
      <c r="A56" s="28"/>
      <c r="B56" s="31"/>
      <c r="C56" s="10">
        <v>7</v>
      </c>
      <c r="D56" s="36" t="s">
        <v>132</v>
      </c>
      <c r="E56" s="35" t="s">
        <v>133</v>
      </c>
      <c r="F56" s="37"/>
      <c r="G56" s="32"/>
      <c r="H56" s="32"/>
      <c r="I56" s="46"/>
      <c r="J56" s="46" t="s">
        <v>85</v>
      </c>
      <c r="K56" s="46"/>
      <c r="L56" s="46"/>
      <c r="M56" s="32"/>
      <c r="N56" s="32">
        <v>3</v>
      </c>
      <c r="O56" s="32">
        <v>48</v>
      </c>
      <c r="P56" s="32">
        <v>32</v>
      </c>
      <c r="Q56" s="36">
        <v>16</v>
      </c>
      <c r="R56" s="32" t="s">
        <v>118</v>
      </c>
      <c r="S56" s="14" t="s">
        <v>20</v>
      </c>
    </row>
    <row r="57" ht="36" spans="1:19">
      <c r="A57" s="28"/>
      <c r="B57" s="31"/>
      <c r="C57" s="10">
        <v>8</v>
      </c>
      <c r="D57" s="32" t="s">
        <v>134</v>
      </c>
      <c r="E57" s="34" t="s">
        <v>135</v>
      </c>
      <c r="F57" s="37"/>
      <c r="G57" s="32"/>
      <c r="H57" s="32"/>
      <c r="I57" s="18"/>
      <c r="J57" s="48" t="s">
        <v>85</v>
      </c>
      <c r="K57" s="46"/>
      <c r="L57" s="46"/>
      <c r="M57" s="32"/>
      <c r="N57" s="32">
        <v>3</v>
      </c>
      <c r="O57" s="32">
        <v>48</v>
      </c>
      <c r="P57" s="32">
        <v>32</v>
      </c>
      <c r="Q57" s="36">
        <v>16</v>
      </c>
      <c r="R57" s="32" t="s">
        <v>118</v>
      </c>
      <c r="S57" s="14" t="s">
        <v>20</v>
      </c>
    </row>
    <row r="58" ht="37.15" customHeight="1" spans="1:19">
      <c r="A58" s="28"/>
      <c r="B58" s="31"/>
      <c r="C58" s="10">
        <v>9</v>
      </c>
      <c r="D58" s="18" t="s">
        <v>136</v>
      </c>
      <c r="E58" s="34" t="s">
        <v>137</v>
      </c>
      <c r="F58" s="37"/>
      <c r="G58" s="32"/>
      <c r="H58" s="32"/>
      <c r="I58" s="18" t="s">
        <v>105</v>
      </c>
      <c r="J58" s="48" t="s">
        <v>85</v>
      </c>
      <c r="K58" s="46"/>
      <c r="L58" s="46"/>
      <c r="M58" s="32"/>
      <c r="N58" s="32">
        <v>3</v>
      </c>
      <c r="O58" s="32">
        <v>48</v>
      </c>
      <c r="P58" s="32">
        <v>32</v>
      </c>
      <c r="Q58" s="36">
        <v>16</v>
      </c>
      <c r="R58" s="32" t="s">
        <v>118</v>
      </c>
      <c r="S58" s="14" t="s">
        <v>20</v>
      </c>
    </row>
    <row r="59" ht="37.9" customHeight="1" spans="1:19">
      <c r="A59" s="28"/>
      <c r="B59" s="31"/>
      <c r="C59" s="10">
        <v>10</v>
      </c>
      <c r="D59" s="38" t="s">
        <v>138</v>
      </c>
      <c r="E59" s="34" t="s">
        <v>139</v>
      </c>
      <c r="F59" s="32"/>
      <c r="G59" s="32"/>
      <c r="H59" s="32"/>
      <c r="I59" s="48"/>
      <c r="J59" s="48">
        <v>2</v>
      </c>
      <c r="L59" s="18"/>
      <c r="M59" s="32"/>
      <c r="N59" s="32">
        <v>2</v>
      </c>
      <c r="O59" s="32">
        <v>32</v>
      </c>
      <c r="P59" s="32">
        <v>32</v>
      </c>
      <c r="Q59" s="36"/>
      <c r="R59" s="32" t="s">
        <v>118</v>
      </c>
      <c r="S59" s="14" t="s">
        <v>20</v>
      </c>
    </row>
    <row r="60" ht="46.8" spans="1:19">
      <c r="A60" s="28"/>
      <c r="B60" s="31"/>
      <c r="C60" s="10">
        <v>11</v>
      </c>
      <c r="D60" s="18" t="s">
        <v>140</v>
      </c>
      <c r="E60" s="35" t="s">
        <v>141</v>
      </c>
      <c r="F60" s="34"/>
      <c r="G60" s="34"/>
      <c r="H60" s="34"/>
      <c r="I60" s="34"/>
      <c r="J60" s="34"/>
      <c r="K60" s="36" t="s">
        <v>142</v>
      </c>
      <c r="L60" s="18"/>
      <c r="M60" s="36"/>
      <c r="N60" s="36">
        <v>2</v>
      </c>
      <c r="O60" s="36">
        <v>32</v>
      </c>
      <c r="P60" s="36">
        <v>16</v>
      </c>
      <c r="Q60" s="36">
        <v>16</v>
      </c>
      <c r="R60" s="34" t="s">
        <v>118</v>
      </c>
      <c r="S60" s="14" t="s">
        <v>20</v>
      </c>
    </row>
    <row r="61" ht="25.9" customHeight="1" spans="1:19">
      <c r="A61" s="28"/>
      <c r="B61" s="31"/>
      <c r="C61" s="10">
        <v>12</v>
      </c>
      <c r="D61" s="18" t="s">
        <v>143</v>
      </c>
      <c r="E61" s="34" t="s">
        <v>144</v>
      </c>
      <c r="F61" s="32"/>
      <c r="G61" s="32"/>
      <c r="H61" s="32"/>
      <c r="I61" s="18" t="s">
        <v>105</v>
      </c>
      <c r="J61" s="48" t="s">
        <v>124</v>
      </c>
      <c r="K61" s="48" t="s">
        <v>85</v>
      </c>
      <c r="L61" s="48" t="s">
        <v>124</v>
      </c>
      <c r="M61" s="32"/>
      <c r="N61" s="32">
        <v>3</v>
      </c>
      <c r="O61" s="32">
        <v>48</v>
      </c>
      <c r="P61" s="32">
        <v>32</v>
      </c>
      <c r="Q61" s="36">
        <v>16</v>
      </c>
      <c r="R61" s="32" t="s">
        <v>118</v>
      </c>
      <c r="S61" s="14" t="s">
        <v>20</v>
      </c>
    </row>
    <row r="62" ht="24" spans="1:19">
      <c r="A62" s="28"/>
      <c r="B62" s="31"/>
      <c r="C62" s="10">
        <v>13</v>
      </c>
      <c r="D62" s="18" t="s">
        <v>145</v>
      </c>
      <c r="E62" s="34" t="s">
        <v>146</v>
      </c>
      <c r="F62" s="32"/>
      <c r="G62" s="32"/>
      <c r="H62" s="32"/>
      <c r="I62" s="48"/>
      <c r="J62" s="46"/>
      <c r="K62" s="48" t="s">
        <v>85</v>
      </c>
      <c r="L62" s="49"/>
      <c r="M62" s="32"/>
      <c r="N62" s="32">
        <v>3</v>
      </c>
      <c r="O62" s="32">
        <v>48</v>
      </c>
      <c r="P62" s="32">
        <v>32</v>
      </c>
      <c r="Q62" s="36">
        <v>16</v>
      </c>
      <c r="R62" s="32" t="s">
        <v>118</v>
      </c>
      <c r="S62" s="14" t="s">
        <v>20</v>
      </c>
    </row>
    <row r="63" ht="24" spans="1:19">
      <c r="A63" s="28"/>
      <c r="B63" s="31"/>
      <c r="C63" s="10">
        <v>14</v>
      </c>
      <c r="D63" s="18" t="s">
        <v>147</v>
      </c>
      <c r="E63" s="39" t="s">
        <v>148</v>
      </c>
      <c r="F63" s="32"/>
      <c r="G63" s="32"/>
      <c r="H63" s="32"/>
      <c r="I63" s="49"/>
      <c r="J63" s="15"/>
      <c r="K63" s="48">
        <v>2</v>
      </c>
      <c r="L63" s="48"/>
      <c r="M63" s="32"/>
      <c r="N63" s="32">
        <v>2</v>
      </c>
      <c r="O63" s="32">
        <v>32</v>
      </c>
      <c r="P63" s="32">
        <v>32</v>
      </c>
      <c r="Q63" s="36"/>
      <c r="R63" s="32" t="s">
        <v>118</v>
      </c>
      <c r="S63" s="14" t="s">
        <v>20</v>
      </c>
    </row>
    <row r="64" ht="33.4" customHeight="1" spans="1:19">
      <c r="A64" s="28"/>
      <c r="B64" s="31"/>
      <c r="C64" s="10">
        <v>15</v>
      </c>
      <c r="D64" s="36" t="s">
        <v>149</v>
      </c>
      <c r="E64" s="40" t="s">
        <v>150</v>
      </c>
      <c r="F64" s="32"/>
      <c r="G64" s="32"/>
      <c r="H64" s="32"/>
      <c r="I64" s="49" t="s">
        <v>124</v>
      </c>
      <c r="J64" s="49"/>
      <c r="K64" s="48"/>
      <c r="L64" s="48" t="s">
        <v>142</v>
      </c>
      <c r="M64" s="32"/>
      <c r="N64" s="32">
        <v>2</v>
      </c>
      <c r="O64" s="32">
        <v>32</v>
      </c>
      <c r="P64" s="32">
        <v>16</v>
      </c>
      <c r="Q64" s="36">
        <v>16</v>
      </c>
      <c r="R64" s="32" t="s">
        <v>118</v>
      </c>
      <c r="S64" s="14" t="s">
        <v>20</v>
      </c>
    </row>
    <row r="65" ht="36" spans="1:19">
      <c r="A65" s="28"/>
      <c r="B65" s="31"/>
      <c r="C65" s="10">
        <v>16</v>
      </c>
      <c r="D65" s="36" t="s">
        <v>151</v>
      </c>
      <c r="E65" s="39" t="s">
        <v>152</v>
      </c>
      <c r="F65" s="32"/>
      <c r="G65" s="32"/>
      <c r="H65" s="32"/>
      <c r="I65" s="49"/>
      <c r="J65" s="49"/>
      <c r="K65" s="48"/>
      <c r="L65" s="48">
        <v>2</v>
      </c>
      <c r="M65" s="32"/>
      <c r="N65" s="32">
        <v>2</v>
      </c>
      <c r="O65" s="32">
        <v>32</v>
      </c>
      <c r="P65" s="32">
        <v>32</v>
      </c>
      <c r="Q65" s="36"/>
      <c r="R65" s="32" t="s">
        <v>118</v>
      </c>
      <c r="S65" s="14" t="s">
        <v>20</v>
      </c>
    </row>
    <row r="66" ht="36" spans="1:19">
      <c r="A66" s="28"/>
      <c r="B66" s="31"/>
      <c r="C66" s="10">
        <v>17</v>
      </c>
      <c r="D66" s="18" t="s">
        <v>153</v>
      </c>
      <c r="E66" s="39" t="s">
        <v>154</v>
      </c>
      <c r="F66" s="32"/>
      <c r="G66" s="32"/>
      <c r="H66" s="32"/>
      <c r="I66" s="47" t="s">
        <v>155</v>
      </c>
      <c r="J66" s="32" t="s">
        <v>124</v>
      </c>
      <c r="K66" s="48"/>
      <c r="L66" s="32">
        <v>2</v>
      </c>
      <c r="M66" s="32"/>
      <c r="N66" s="32">
        <v>2</v>
      </c>
      <c r="O66" s="32">
        <v>32</v>
      </c>
      <c r="P66" s="32">
        <v>32</v>
      </c>
      <c r="Q66" s="36"/>
      <c r="R66" s="32" t="s">
        <v>118</v>
      </c>
      <c r="S66" s="14" t="s">
        <v>20</v>
      </c>
    </row>
    <row r="67" s="1" customFormat="1" spans="1:19">
      <c r="A67" s="28"/>
      <c r="B67" s="31"/>
      <c r="C67" s="23" t="s">
        <v>156</v>
      </c>
      <c r="D67" s="23"/>
      <c r="E67" s="23"/>
      <c r="F67" s="23">
        <f>SUM(F50:F66)</f>
        <v>0</v>
      </c>
      <c r="G67" s="23">
        <f t="shared" ref="G67:Q67" si="2">SUM(G50:G66)</f>
        <v>0</v>
      </c>
      <c r="H67" s="23">
        <f>SUM(H50:H66)+6</f>
        <v>6</v>
      </c>
      <c r="I67" s="23">
        <f>SUM(I50:I66)+9</f>
        <v>11</v>
      </c>
      <c r="J67" s="23">
        <f>SUM(J50:J66)+9</f>
        <v>11</v>
      </c>
      <c r="K67" s="23">
        <f>SUM(K50:K66)+8</f>
        <v>10</v>
      </c>
      <c r="L67" s="23">
        <f>SUM(L50:L66)+2</f>
        <v>6</v>
      </c>
      <c r="M67" s="23">
        <f t="shared" si="2"/>
        <v>0</v>
      </c>
      <c r="N67" s="23">
        <f t="shared" si="2"/>
        <v>44</v>
      </c>
      <c r="O67" s="23">
        <f t="shared" si="2"/>
        <v>704</v>
      </c>
      <c r="P67" s="23">
        <f t="shared" si="2"/>
        <v>512</v>
      </c>
      <c r="Q67" s="23">
        <f t="shared" si="2"/>
        <v>192</v>
      </c>
      <c r="R67" s="23"/>
      <c r="S67" s="23"/>
    </row>
    <row r="68" s="2" customFormat="1" spans="1:19">
      <c r="A68" s="22" t="s">
        <v>157</v>
      </c>
      <c r="B68" s="22"/>
      <c r="C68" s="22"/>
      <c r="D68" s="22"/>
      <c r="E68" s="22"/>
      <c r="F68" s="22">
        <f>SUM(F27+F49+F67)</f>
        <v>24</v>
      </c>
      <c r="G68" s="22">
        <f t="shared" ref="G68:M68" si="3">SUM(G27+G49+G67)</f>
        <v>27</v>
      </c>
      <c r="H68" s="22">
        <f t="shared" si="3"/>
        <v>20</v>
      </c>
      <c r="I68" s="22">
        <f t="shared" si="3"/>
        <v>20</v>
      </c>
      <c r="J68" s="22">
        <f t="shared" si="3"/>
        <v>20</v>
      </c>
      <c r="K68" s="22">
        <f t="shared" si="3"/>
        <v>13</v>
      </c>
      <c r="L68" s="22">
        <f t="shared" si="3"/>
        <v>6</v>
      </c>
      <c r="M68" s="22">
        <f t="shared" si="3"/>
        <v>0</v>
      </c>
      <c r="N68" s="22">
        <f>SUM(N27+N35+N49+N67)</f>
        <v>140</v>
      </c>
      <c r="O68" s="22">
        <f t="shared" ref="O68:Q68" si="4">SUM(O27+O35+O49+O67)</f>
        <v>2240</v>
      </c>
      <c r="P68" s="22">
        <f t="shared" si="4"/>
        <v>1896</v>
      </c>
      <c r="Q68" s="22">
        <f t="shared" si="4"/>
        <v>344</v>
      </c>
      <c r="R68" s="60"/>
      <c r="S68" s="61"/>
    </row>
    <row r="70" ht="39.75" customHeight="1" spans="5:18"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</row>
    <row r="71" ht="13.5" customHeight="1" spans="5:5">
      <c r="E71" s="5"/>
    </row>
    <row r="72" spans="4:19"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</row>
  </sheetData>
  <mergeCells count="37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9:E49"/>
    <mergeCell ref="C67:E67"/>
    <mergeCell ref="A68:E68"/>
    <mergeCell ref="A4:A35"/>
    <mergeCell ref="A36:A67"/>
    <mergeCell ref="B4:B27"/>
    <mergeCell ref="B28:B35"/>
    <mergeCell ref="B36:B48"/>
    <mergeCell ref="B50:B67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18810</cp:lastModifiedBy>
  <dcterms:created xsi:type="dcterms:W3CDTF">2011-12-25T00:46:00Z</dcterms:created>
  <cp:lastPrinted>2021-07-02T06:20:00Z</cp:lastPrinted>
  <dcterms:modified xsi:type="dcterms:W3CDTF">2025-11-07T01:43:03Z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2052-12.1.0.23125</vt:lpwstr>
  </property>
  <property fmtid="{D5CDD505-2E9C-101B-9397-08002B2CF9AE}" pid="4" name="EM_Doc_Temp_ID">
    <vt:lpwstr>3baed716</vt:lpwstr>
  </property>
</Properties>
</file>